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fph-fs-1\ffph$\Users\amcLauchlan_FFPH\Documents\"/>
    </mc:Choice>
  </mc:AlternateContent>
  <xr:revisionPtr revIDLastSave="0" documentId="13_ncr:1_{130F7B9C-46D3-4B30-AAE4-6AA511E41B7A}" xr6:coauthVersionLast="47" xr6:coauthVersionMax="47" xr10:uidLastSave="{00000000-0000-0000-0000-000000000000}"/>
  <bookViews>
    <workbookView xWindow="-120" yWindow="-120" windowWidth="20445" windowHeight="11145" xr2:uid="{74E7D4A5-7234-4EA7-898F-28B2C6B8111E}"/>
  </bookViews>
  <sheets>
    <sheet name="Contract Budget" sheetId="1" r:id="rId1"/>
    <sheet name="Example Budget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3" i="1" l="1"/>
  <c r="K32" i="1"/>
  <c r="K36" i="1" l="1"/>
  <c r="K35" i="1"/>
  <c r="K34" i="1"/>
  <c r="K43" i="1" l="1"/>
  <c r="K8" i="1"/>
  <c r="K39" i="4" l="1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38" i="4"/>
  <c r="K54" i="1"/>
  <c r="K55" i="1"/>
  <c r="K56" i="1"/>
  <c r="K53" i="1"/>
  <c r="K42" i="1"/>
  <c r="K44" i="1"/>
  <c r="K45" i="1"/>
  <c r="K46" i="1"/>
  <c r="K47" i="1"/>
  <c r="K48" i="1"/>
  <c r="K49" i="1"/>
  <c r="K50" i="1"/>
  <c r="K41" i="1"/>
  <c r="K14" i="1"/>
  <c r="K35" i="4"/>
  <c r="K8" i="4"/>
  <c r="K37" i="4"/>
  <c r="K36" i="4"/>
  <c r="K34" i="4"/>
  <c r="K33" i="4"/>
  <c r="K32" i="4"/>
  <c r="K54" i="4" s="1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30" i="4" s="1"/>
  <c r="K29" i="4" l="1"/>
  <c r="K55" i="4" s="1"/>
  <c r="K56" i="4" l="1"/>
  <c r="K57" i="4" s="1"/>
  <c r="K28" i="1" l="1"/>
  <c r="K9" i="1"/>
  <c r="K10" i="1"/>
  <c r="K11" i="1"/>
  <c r="K12" i="1"/>
  <c r="K13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30" i="1" l="1"/>
  <c r="K29" i="1"/>
  <c r="K37" i="1"/>
  <c r="K38" i="1"/>
  <c r="K39" i="1"/>
  <c r="K40" i="1"/>
  <c r="K51" i="1"/>
  <c r="K52" i="1"/>
  <c r="K57" i="1" l="1"/>
  <c r="K58" i="1" s="1"/>
  <c r="K59" i="1" s="1"/>
  <c r="K60" i="1"/>
</calcChain>
</file>

<file path=xl/sharedStrings.xml><?xml version="1.0" encoding="utf-8"?>
<sst xmlns="http://schemas.openxmlformats.org/spreadsheetml/2006/main" count="140" uniqueCount="49">
  <si>
    <t>COVID-19 Disparities Initiative</t>
  </si>
  <si>
    <t>Contractor Name:</t>
  </si>
  <si>
    <t xml:space="preserve">Please use the instructions provided in the RFP Application Guide and the example budget provided in this workbook to develop your budget. </t>
  </si>
  <si>
    <t xml:space="preserve">Budget Form </t>
  </si>
  <si>
    <t>Contract Period:</t>
  </si>
  <si>
    <t>Staffing (Salary)</t>
  </si>
  <si>
    <t>Staffing (Hourly)</t>
  </si>
  <si>
    <t>(OTPS)</t>
  </si>
  <si>
    <t>Annual Salary</t>
  </si>
  <si>
    <t>%</t>
  </si>
  <si>
    <t>Months</t>
  </si>
  <si>
    <t>Rate</t>
  </si>
  <si>
    <t>Hrs/Week</t>
  </si>
  <si>
    <t>Weeks</t>
  </si>
  <si>
    <t>$/Unit</t>
  </si>
  <si>
    <t>Units</t>
  </si>
  <si>
    <t>Total</t>
  </si>
  <si>
    <t>PERSONAL EXPENSES (PS)</t>
  </si>
  <si>
    <t>List position title and staff name. If unknown, indicate TDB</t>
  </si>
  <si>
    <t>List position title</t>
  </si>
  <si>
    <t xml:space="preserve">Subtotal Salaries </t>
  </si>
  <si>
    <t xml:space="preserve">Fringe </t>
  </si>
  <si>
    <t>OTHER THAN PERSONAL EXPENSES (OTPS)</t>
  </si>
  <si>
    <t xml:space="preserve">Contractual Services </t>
  </si>
  <si>
    <t xml:space="preserve">  Please specify </t>
  </si>
  <si>
    <t>Travel</t>
  </si>
  <si>
    <t>Please specify</t>
  </si>
  <si>
    <t xml:space="preserve">Incentives </t>
  </si>
  <si>
    <t>Office Supplies</t>
  </si>
  <si>
    <t>Program Supplies</t>
  </si>
  <si>
    <t>IT Supplies</t>
  </si>
  <si>
    <t xml:space="preserve">Please specify </t>
  </si>
  <si>
    <t>Training/Professional Development</t>
  </si>
  <si>
    <t>Other</t>
  </si>
  <si>
    <t>Subtotal OTPS</t>
  </si>
  <si>
    <t>Subtotal Direct Costs</t>
  </si>
  <si>
    <t xml:space="preserve">Indirect </t>
  </si>
  <si>
    <t>TOTAL BUDGET</t>
  </si>
  <si>
    <t>FPHNYC</t>
  </si>
  <si>
    <t>January 1, 2022 - May 31, 2023</t>
  </si>
  <si>
    <t>Community Health Worker, TBD</t>
  </si>
  <si>
    <t>Community Health Worker Supervisor, Smith</t>
  </si>
  <si>
    <t>Metrocards</t>
  </si>
  <si>
    <t>Gift Cards</t>
  </si>
  <si>
    <t>General Office Supplies</t>
  </si>
  <si>
    <t xml:space="preserve">Outreach materials </t>
  </si>
  <si>
    <t>Laptops</t>
  </si>
  <si>
    <t>Printing</t>
  </si>
  <si>
    <t>Total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</si>
</sst>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4"/>
      <name val="Calibri"/>
      <family val="2"/>
      <scheme val="minor"/>
    </font>
    <font>
      <sz val="9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lightDown">
        <bgColor theme="0" tint="-4.9989318521683403E-2"/>
      </patternFill>
    </fill>
    <fill>
      <patternFill patternType="lightDown"/>
    </fill>
    <fill>
      <patternFill patternType="lightDown">
        <bgColor theme="0"/>
      </patternFill>
    </fill>
  </fills>
  <borders count="35">
    <border>
      <left/>
      <right/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thin">
        <color theme="4"/>
      </right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/>
      <top/>
      <bottom style="medium">
        <color theme="4"/>
      </bottom>
      <diagonal/>
    </border>
    <border>
      <left style="thin">
        <color theme="4"/>
      </left>
      <right style="medium">
        <color theme="4"/>
      </right>
      <top/>
      <bottom style="medium">
        <color theme="4"/>
      </bottom>
      <diagonal/>
    </border>
    <border>
      <left style="thin">
        <color theme="0" tint="-0.24994659260841701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theme="0" tint="-0.499984740745262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indexed="6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164" fontId="5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9" fillId="0" borderId="7" xfId="0" applyNumberFormat="1" applyFont="1" applyBorder="1" applyAlignment="1" applyProtection="1">
      <alignment horizontal="center" vertical="center"/>
      <protection locked="0"/>
    </xf>
    <xf numFmtId="44" fontId="9" fillId="0" borderId="8" xfId="0" applyNumberFormat="1" applyFont="1" applyBorder="1" applyAlignment="1">
      <alignment vertical="center"/>
    </xf>
    <xf numFmtId="2" fontId="9" fillId="0" borderId="9" xfId="0" applyNumberFormat="1" applyFont="1" applyBorder="1" applyAlignment="1" applyProtection="1">
      <alignment horizontal="center" vertical="center"/>
      <protection locked="0"/>
    </xf>
    <xf numFmtId="44" fontId="9" fillId="0" borderId="10" xfId="0" applyNumberFormat="1" applyFont="1" applyBorder="1" applyAlignment="1" applyProtection="1">
      <alignment horizontal="center" vertical="center"/>
      <protection locked="0"/>
    </xf>
    <xf numFmtId="2" fontId="9" fillId="0" borderId="1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4" fontId="5" fillId="0" borderId="0" xfId="0" applyNumberFormat="1" applyFont="1" applyAlignment="1">
      <alignment vertical="center"/>
    </xf>
    <xf numFmtId="44" fontId="9" fillId="3" borderId="0" xfId="0" applyNumberFormat="1" applyFont="1" applyFill="1" applyAlignment="1" applyProtection="1">
      <alignment horizontal="center" vertical="center"/>
      <protection locked="0"/>
    </xf>
    <xf numFmtId="2" fontId="9" fillId="3" borderId="0" xfId="0" applyNumberFormat="1" applyFont="1" applyFill="1" applyAlignment="1" applyProtection="1">
      <alignment horizontal="center" vertical="center"/>
      <protection locked="0"/>
    </xf>
    <xf numFmtId="9" fontId="9" fillId="3" borderId="0" xfId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165" fontId="9" fillId="3" borderId="0" xfId="0" applyNumberFormat="1" applyFont="1" applyFill="1" applyAlignment="1" applyProtection="1">
      <alignment vertical="center"/>
      <protection locked="0"/>
    </xf>
    <xf numFmtId="44" fontId="9" fillId="0" borderId="16" xfId="0" applyNumberFormat="1" applyFont="1" applyBorder="1" applyAlignment="1">
      <alignment vertical="center"/>
    </xf>
    <xf numFmtId="44" fontId="9" fillId="4" borderId="0" xfId="0" applyNumberFormat="1" applyFont="1" applyFill="1" applyAlignment="1" applyProtection="1">
      <alignment horizontal="center" vertical="center"/>
      <protection locked="0"/>
    </xf>
    <xf numFmtId="9" fontId="9" fillId="4" borderId="0" xfId="1" applyFont="1" applyFill="1" applyBorder="1" applyAlignment="1" applyProtection="1">
      <alignment horizontal="center" vertical="center"/>
      <protection locked="0"/>
    </xf>
    <xf numFmtId="2" fontId="9" fillId="4" borderId="0" xfId="0" applyNumberFormat="1" applyFont="1" applyFill="1" applyAlignment="1" applyProtection="1">
      <alignment horizontal="center" vertical="center"/>
      <protection locked="0"/>
    </xf>
    <xf numFmtId="44" fontId="9" fillId="4" borderId="12" xfId="0" applyNumberFormat="1" applyFont="1" applyFill="1" applyBorder="1" applyAlignment="1" applyProtection="1">
      <alignment horizontal="center" vertical="center"/>
      <protection locked="0"/>
    </xf>
    <xf numFmtId="9" fontId="9" fillId="4" borderId="12" xfId="1" applyFont="1" applyFill="1" applyBorder="1" applyAlignment="1" applyProtection="1">
      <alignment horizontal="center" vertical="center"/>
      <protection locked="0"/>
    </xf>
    <xf numFmtId="2" fontId="9" fillId="4" borderId="12" xfId="0" applyNumberFormat="1" applyFont="1" applyFill="1" applyBorder="1" applyAlignment="1" applyProtection="1">
      <alignment horizontal="center" vertical="center"/>
      <protection locked="0"/>
    </xf>
    <xf numFmtId="44" fontId="9" fillId="3" borderId="18" xfId="0" applyNumberFormat="1" applyFont="1" applyFill="1" applyBorder="1" applyAlignment="1" applyProtection="1">
      <alignment horizontal="center" vertical="center"/>
      <protection locked="0"/>
    </xf>
    <xf numFmtId="9" fontId="9" fillId="3" borderId="18" xfId="1" applyFont="1" applyFill="1" applyBorder="1" applyAlignment="1" applyProtection="1">
      <alignment horizontal="center" vertical="center"/>
      <protection locked="0"/>
    </xf>
    <xf numFmtId="2" fontId="9" fillId="3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165" fontId="9" fillId="4" borderId="0" xfId="0" applyNumberFormat="1" applyFont="1" applyFill="1" applyAlignment="1" applyProtection="1">
      <alignment vertical="center"/>
      <protection locked="0"/>
    </xf>
    <xf numFmtId="43" fontId="9" fillId="4" borderId="0" xfId="0" applyNumberFormat="1" applyFont="1" applyFill="1" applyAlignment="1" applyProtection="1">
      <alignment vertical="center"/>
      <protection locked="0"/>
    </xf>
    <xf numFmtId="43" fontId="9" fillId="4" borderId="19" xfId="0" applyNumberFormat="1" applyFont="1" applyFill="1" applyBorder="1" applyAlignment="1" applyProtection="1">
      <alignment vertical="center"/>
      <protection locked="0"/>
    </xf>
    <xf numFmtId="9" fontId="9" fillId="0" borderId="13" xfId="1" applyFont="1" applyBorder="1" applyAlignment="1" applyProtection="1">
      <alignment horizontal="center" vertical="center" wrapText="1"/>
      <protection locked="0"/>
    </xf>
    <xf numFmtId="43" fontId="9" fillId="4" borderId="20" xfId="0" applyNumberFormat="1" applyFont="1" applyFill="1" applyBorder="1" applyAlignment="1" applyProtection="1">
      <alignment vertical="center"/>
      <protection locked="0"/>
    </xf>
    <xf numFmtId="44" fontId="9" fillId="0" borderId="21" xfId="0" applyNumberFormat="1" applyFont="1" applyBorder="1" applyAlignment="1">
      <alignment vertical="center"/>
    </xf>
    <xf numFmtId="44" fontId="9" fillId="0" borderId="13" xfId="0" applyNumberFormat="1" applyFont="1" applyBorder="1" applyAlignment="1" applyProtection="1">
      <alignment horizontal="center" vertical="center"/>
      <protection locked="0"/>
    </xf>
    <xf numFmtId="2" fontId="9" fillId="0" borderId="13" xfId="0" applyNumberFormat="1" applyFont="1" applyBorder="1" applyAlignment="1" applyProtection="1">
      <alignment horizontal="center" vertical="center"/>
      <protection locked="0"/>
    </xf>
    <xf numFmtId="44" fontId="9" fillId="0" borderId="13" xfId="0" applyNumberFormat="1" applyFont="1" applyBorder="1" applyAlignment="1">
      <alignment vertical="center"/>
    </xf>
    <xf numFmtId="43" fontId="9" fillId="4" borderId="22" xfId="0" applyNumberFormat="1" applyFont="1" applyFill="1" applyBorder="1" applyAlignment="1" applyProtection="1">
      <alignment vertical="center"/>
      <protection locked="0"/>
    </xf>
    <xf numFmtId="9" fontId="9" fillId="0" borderId="13" xfId="1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left" vertical="center" wrapText="1" indent="1"/>
      <protection locked="0"/>
    </xf>
    <xf numFmtId="0" fontId="5" fillId="2" borderId="23" xfId="0" applyFont="1" applyFill="1" applyBorder="1" applyAlignment="1" applyProtection="1">
      <alignment horizontal="left" vertical="center"/>
      <protection locked="0"/>
    </xf>
    <xf numFmtId="0" fontId="5" fillId="2" borderId="24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43" fontId="5" fillId="2" borderId="0" xfId="0" applyNumberFormat="1" applyFont="1" applyFill="1" applyAlignment="1" applyProtection="1">
      <alignment vertical="center"/>
      <protection locked="0"/>
    </xf>
    <xf numFmtId="164" fontId="5" fillId="2" borderId="25" xfId="0" applyNumberFormat="1" applyFont="1" applyFill="1" applyBorder="1" applyAlignment="1" applyProtection="1">
      <alignment vertical="center"/>
      <protection locked="0"/>
    </xf>
    <xf numFmtId="44" fontId="9" fillId="0" borderId="26" xfId="0" applyNumberFormat="1" applyFont="1" applyBorder="1" applyAlignment="1" applyProtection="1">
      <alignment horizontal="center" vertical="center"/>
      <protection locked="0"/>
    </xf>
    <xf numFmtId="9" fontId="9" fillId="0" borderId="26" xfId="1" applyFont="1" applyBorder="1" applyAlignment="1" applyProtection="1">
      <alignment horizontal="center" vertical="center"/>
      <protection locked="0"/>
    </xf>
    <xf numFmtId="2" fontId="9" fillId="0" borderId="26" xfId="0" applyNumberFormat="1" applyFont="1" applyBorder="1" applyAlignment="1" applyProtection="1">
      <alignment horizontal="center" vertical="center"/>
      <protection locked="0"/>
    </xf>
    <xf numFmtId="44" fontId="9" fillId="0" borderId="26" xfId="0" applyNumberFormat="1" applyFont="1" applyBorder="1" applyAlignment="1">
      <alignment vertical="center"/>
    </xf>
    <xf numFmtId="0" fontId="9" fillId="0" borderId="17" xfId="0" applyFont="1" applyBorder="1" applyAlignment="1" applyProtection="1">
      <alignment horizontal="left" vertical="center" wrapText="1"/>
      <protection locked="0"/>
    </xf>
    <xf numFmtId="9" fontId="9" fillId="0" borderId="17" xfId="1" applyFont="1" applyBorder="1" applyAlignment="1" applyProtection="1">
      <alignment horizontal="center" vertical="center" wrapText="1"/>
      <protection locked="0"/>
    </xf>
    <xf numFmtId="44" fontId="9" fillId="0" borderId="17" xfId="0" applyNumberFormat="1" applyFont="1" applyBorder="1" applyAlignment="1">
      <alignment vertical="center"/>
    </xf>
    <xf numFmtId="0" fontId="0" fillId="4" borderId="29" xfId="0" applyFill="1" applyBorder="1"/>
    <xf numFmtId="44" fontId="0" fillId="0" borderId="28" xfId="0" applyNumberFormat="1" applyBorder="1"/>
    <xf numFmtId="44" fontId="9" fillId="5" borderId="0" xfId="0" applyNumberFormat="1" applyFont="1" applyFill="1" applyAlignment="1" applyProtection="1">
      <alignment horizontal="center" vertical="center"/>
      <protection locked="0"/>
    </xf>
    <xf numFmtId="9" fontId="9" fillId="5" borderId="0" xfId="1" applyFont="1" applyFill="1" applyBorder="1" applyAlignment="1" applyProtection="1">
      <alignment horizontal="center" vertical="center"/>
      <protection locked="0"/>
    </xf>
    <xf numFmtId="2" fontId="9" fillId="5" borderId="0" xfId="0" applyNumberFormat="1" applyFont="1" applyFill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165" fontId="9" fillId="5" borderId="0" xfId="0" applyNumberFormat="1" applyFont="1" applyFill="1" applyAlignment="1" applyProtection="1">
      <alignment vertical="center"/>
      <protection locked="0"/>
    </xf>
    <xf numFmtId="44" fontId="0" fillId="0" borderId="30" xfId="0" applyNumberFormat="1" applyBorder="1"/>
    <xf numFmtId="44" fontId="9" fillId="0" borderId="31" xfId="0" applyNumberFormat="1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left" vertical="center" wrapText="1" indent="1"/>
      <protection locked="0"/>
    </xf>
    <xf numFmtId="43" fontId="9" fillId="4" borderId="15" xfId="0" applyNumberFormat="1" applyFont="1" applyFill="1" applyBorder="1" applyAlignment="1" applyProtection="1">
      <alignment vertical="center"/>
      <protection locked="0"/>
    </xf>
    <xf numFmtId="44" fontId="10" fillId="0" borderId="13" xfId="0" applyNumberFormat="1" applyFont="1" applyBorder="1" applyAlignment="1" applyProtection="1">
      <alignment horizontal="left" vertical="center" wrapText="1"/>
      <protection locked="0"/>
    </xf>
    <xf numFmtId="44" fontId="9" fillId="3" borderId="14" xfId="0" applyNumberFormat="1" applyFont="1" applyFill="1" applyBorder="1" applyAlignment="1" applyProtection="1">
      <alignment horizontal="center" vertical="center"/>
      <protection locked="0"/>
    </xf>
    <xf numFmtId="2" fontId="9" fillId="3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2" fillId="0" borderId="0" xfId="0" applyFont="1" applyAlignment="1" applyProtection="1">
      <alignment horizontal="left" vertical="top" wrapText="1"/>
      <protection locked="0"/>
    </xf>
    <xf numFmtId="0" fontId="9" fillId="0" borderId="13" xfId="0" applyFont="1" applyBorder="1" applyAlignment="1" applyProtection="1">
      <alignment horizontal="left" vertical="center" wrapText="1" indent="1"/>
      <protection locked="0"/>
    </xf>
    <xf numFmtId="0" fontId="10" fillId="0" borderId="13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left" vertical="center" wrapText="1" indent="1"/>
      <protection locked="0"/>
    </xf>
    <xf numFmtId="14" fontId="4" fillId="0" borderId="0" xfId="0" applyNumberFormat="1" applyFont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33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14" fontId="4" fillId="0" borderId="13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right" vertical="center" wrapText="1" inden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32" xfId="0" applyFont="1" applyBorder="1" applyAlignment="1" applyProtection="1">
      <alignment horizontal="left" vertical="center" wrapText="1"/>
      <protection locked="0"/>
    </xf>
    <xf numFmtId="0" fontId="9" fillId="0" borderId="34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center" wrapText="1" indent="1"/>
      <protection locked="0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10" fillId="0" borderId="26" xfId="0" applyFont="1" applyBorder="1" applyAlignment="1" applyProtection="1">
      <alignment horizontal="left" vertical="center" wrapText="1" indent="1"/>
      <protection locked="0"/>
    </xf>
    <xf numFmtId="0" fontId="4" fillId="0" borderId="13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A3EA6-B7B7-4723-B399-659D7E3E756F}">
  <dimension ref="A1:K60"/>
  <sheetViews>
    <sheetView tabSelected="1" workbookViewId="0">
      <selection activeCell="K1" sqref="K1:K3"/>
    </sheetView>
  </sheetViews>
  <sheetFormatPr defaultRowHeight="15"/>
  <cols>
    <col min="2" max="2" width="30" customWidth="1"/>
    <col min="3" max="3" width="11" bestFit="1" customWidth="1"/>
    <col min="11" max="11" width="32.42578125" customWidth="1"/>
  </cols>
  <sheetData>
    <row r="1" spans="1:11" ht="15.75">
      <c r="A1" s="75" t="s">
        <v>0</v>
      </c>
      <c r="B1" s="75"/>
      <c r="C1" s="83" t="s">
        <v>1</v>
      </c>
      <c r="D1" s="83"/>
      <c r="E1" s="84"/>
      <c r="F1" s="84"/>
      <c r="G1" s="84"/>
      <c r="H1" s="84"/>
      <c r="I1" s="84"/>
      <c r="J1" s="84"/>
      <c r="K1" s="72" t="s">
        <v>2</v>
      </c>
    </row>
    <row r="2" spans="1:11">
      <c r="A2" s="86" t="s">
        <v>3</v>
      </c>
      <c r="B2" s="86"/>
      <c r="C2" s="83" t="s">
        <v>4</v>
      </c>
      <c r="D2" s="83"/>
      <c r="E2" s="85"/>
      <c r="F2" s="85"/>
      <c r="G2" s="85"/>
      <c r="H2" s="85"/>
      <c r="I2" s="85"/>
      <c r="J2" s="85"/>
      <c r="K2" s="72"/>
    </row>
    <row r="3" spans="1:11" ht="52.5" customHeight="1">
      <c r="A3" s="76"/>
      <c r="B3" s="76"/>
      <c r="C3" s="76"/>
      <c r="D3" s="76"/>
      <c r="E3" s="76"/>
      <c r="F3" s="78"/>
      <c r="G3" s="78"/>
      <c r="H3" s="78"/>
      <c r="I3" s="78"/>
      <c r="J3" s="78"/>
      <c r="K3" s="72"/>
    </row>
    <row r="4" spans="1:11">
      <c r="A4" s="90"/>
      <c r="B4" s="90"/>
      <c r="C4" s="87" t="s">
        <v>5</v>
      </c>
      <c r="D4" s="87"/>
      <c r="E4" s="87"/>
      <c r="F4" s="87" t="s">
        <v>6</v>
      </c>
      <c r="G4" s="87"/>
      <c r="H4" s="87"/>
      <c r="I4" s="87" t="s">
        <v>7</v>
      </c>
      <c r="J4" s="87"/>
      <c r="K4" s="2"/>
    </row>
    <row r="5" spans="1:11" ht="15.75" thickBot="1">
      <c r="A5" s="88"/>
      <c r="B5" s="89"/>
      <c r="C5" s="3" t="s">
        <v>8</v>
      </c>
      <c r="D5" s="4" t="s">
        <v>9</v>
      </c>
      <c r="E5" s="5" t="s">
        <v>10</v>
      </c>
      <c r="F5" s="6" t="s">
        <v>11</v>
      </c>
      <c r="G5" s="5" t="s">
        <v>12</v>
      </c>
      <c r="H5" s="7" t="s">
        <v>13</v>
      </c>
      <c r="I5" s="6" t="s">
        <v>14</v>
      </c>
      <c r="J5" s="7" t="s">
        <v>15</v>
      </c>
      <c r="K5" s="8" t="s">
        <v>16</v>
      </c>
    </row>
    <row r="6" spans="1:11">
      <c r="A6" s="44"/>
      <c r="B6" s="45"/>
      <c r="C6" s="46"/>
      <c r="D6" s="46"/>
      <c r="E6" s="46"/>
      <c r="F6" s="46"/>
      <c r="G6" s="46"/>
      <c r="H6" s="46"/>
      <c r="I6" s="47"/>
      <c r="J6" s="47"/>
      <c r="K6" s="48"/>
    </row>
    <row r="7" spans="1:11" ht="15" customHeight="1">
      <c r="A7" s="82" t="s">
        <v>17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27.75" customHeight="1">
      <c r="A8" s="77" t="s">
        <v>18</v>
      </c>
      <c r="B8" s="77"/>
      <c r="C8" s="49">
        <v>0</v>
      </c>
      <c r="D8" s="50">
        <v>0</v>
      </c>
      <c r="E8" s="51">
        <v>0</v>
      </c>
      <c r="F8" s="49">
        <v>0</v>
      </c>
      <c r="G8" s="51">
        <v>0</v>
      </c>
      <c r="H8" s="51">
        <v>0</v>
      </c>
      <c r="I8" s="16"/>
      <c r="J8" s="17"/>
      <c r="K8" s="52">
        <f>(((C8/12)*E8)*D8)+(F8*G8*H8)</f>
        <v>0</v>
      </c>
    </row>
    <row r="9" spans="1:11" ht="14.25" customHeight="1">
      <c r="A9" s="73" t="s">
        <v>19</v>
      </c>
      <c r="B9" s="73"/>
      <c r="C9" s="38">
        <v>0</v>
      </c>
      <c r="D9" s="42">
        <v>0</v>
      </c>
      <c r="E9" s="39">
        <v>0</v>
      </c>
      <c r="F9" s="38">
        <v>0</v>
      </c>
      <c r="G9" s="39">
        <v>0</v>
      </c>
      <c r="H9" s="39">
        <v>0</v>
      </c>
      <c r="I9" s="16"/>
      <c r="J9" s="17"/>
      <c r="K9" s="40">
        <f t="shared" ref="K9:K27" si="0">(((C9/12)*E9)*D9)+(F9*G9*H9)</f>
        <v>0</v>
      </c>
    </row>
    <row r="10" spans="1:11" ht="15" customHeight="1">
      <c r="A10" s="73" t="s">
        <v>19</v>
      </c>
      <c r="B10" s="73"/>
      <c r="C10" s="38">
        <v>0</v>
      </c>
      <c r="D10" s="42">
        <v>0</v>
      </c>
      <c r="E10" s="39">
        <v>0</v>
      </c>
      <c r="F10" s="38">
        <v>0</v>
      </c>
      <c r="G10" s="39">
        <v>0</v>
      </c>
      <c r="H10" s="39">
        <v>0</v>
      </c>
      <c r="I10" s="16"/>
      <c r="J10" s="17"/>
      <c r="K10" s="40">
        <f t="shared" si="0"/>
        <v>0</v>
      </c>
    </row>
    <row r="11" spans="1:11" ht="15" customHeight="1">
      <c r="A11" s="73" t="s">
        <v>19</v>
      </c>
      <c r="B11" s="73"/>
      <c r="C11" s="38">
        <v>0</v>
      </c>
      <c r="D11" s="42">
        <v>0</v>
      </c>
      <c r="E11" s="39">
        <v>0</v>
      </c>
      <c r="F11" s="38">
        <v>0</v>
      </c>
      <c r="G11" s="39">
        <v>0</v>
      </c>
      <c r="H11" s="39">
        <v>0</v>
      </c>
      <c r="I11" s="16"/>
      <c r="J11" s="17"/>
      <c r="K11" s="40">
        <f t="shared" si="0"/>
        <v>0</v>
      </c>
    </row>
    <row r="12" spans="1:11" ht="15" customHeight="1">
      <c r="A12" s="73" t="s">
        <v>19</v>
      </c>
      <c r="B12" s="73"/>
      <c r="C12" s="38">
        <v>0</v>
      </c>
      <c r="D12" s="42">
        <v>0</v>
      </c>
      <c r="E12" s="39">
        <v>0</v>
      </c>
      <c r="F12" s="38">
        <v>0</v>
      </c>
      <c r="G12" s="39">
        <v>0</v>
      </c>
      <c r="H12" s="39">
        <v>0</v>
      </c>
      <c r="I12" s="16"/>
      <c r="J12" s="17"/>
      <c r="K12" s="40">
        <f t="shared" si="0"/>
        <v>0</v>
      </c>
    </row>
    <row r="13" spans="1:11" ht="15" customHeight="1">
      <c r="A13" s="73" t="s">
        <v>19</v>
      </c>
      <c r="B13" s="73"/>
      <c r="C13" s="38">
        <v>0</v>
      </c>
      <c r="D13" s="42">
        <v>0</v>
      </c>
      <c r="E13" s="39">
        <v>0</v>
      </c>
      <c r="F13" s="38">
        <v>0</v>
      </c>
      <c r="G13" s="39">
        <v>0</v>
      </c>
      <c r="H13" s="39">
        <v>0</v>
      </c>
      <c r="I13" s="16"/>
      <c r="J13" s="17"/>
      <c r="K13" s="40">
        <f t="shared" si="0"/>
        <v>0</v>
      </c>
    </row>
    <row r="14" spans="1:11" ht="15" customHeight="1">
      <c r="A14" s="73" t="s">
        <v>19</v>
      </c>
      <c r="B14" s="73"/>
      <c r="C14" s="38">
        <v>0</v>
      </c>
      <c r="D14" s="42">
        <v>0</v>
      </c>
      <c r="E14" s="39">
        <v>0</v>
      </c>
      <c r="F14" s="38">
        <v>0</v>
      </c>
      <c r="G14" s="39">
        <v>0</v>
      </c>
      <c r="H14" s="39">
        <v>0</v>
      </c>
      <c r="I14" s="16"/>
      <c r="J14" s="17"/>
      <c r="K14" s="40">
        <f>(((C14/12)*E14)*D14)+(F14*G14*H14)</f>
        <v>0</v>
      </c>
    </row>
    <row r="15" spans="1:11" ht="15" customHeight="1">
      <c r="A15" s="73" t="s">
        <v>19</v>
      </c>
      <c r="B15" s="73"/>
      <c r="C15" s="38">
        <v>0</v>
      </c>
      <c r="D15" s="42">
        <v>0</v>
      </c>
      <c r="E15" s="39">
        <v>0</v>
      </c>
      <c r="F15" s="38">
        <v>0</v>
      </c>
      <c r="G15" s="39">
        <v>0</v>
      </c>
      <c r="H15" s="39">
        <v>0</v>
      </c>
      <c r="I15" s="16"/>
      <c r="J15" s="17"/>
      <c r="K15" s="40">
        <f t="shared" si="0"/>
        <v>0</v>
      </c>
    </row>
    <row r="16" spans="1:11" ht="15" customHeight="1">
      <c r="A16" s="73" t="s">
        <v>19</v>
      </c>
      <c r="B16" s="73"/>
      <c r="C16" s="38">
        <v>0</v>
      </c>
      <c r="D16" s="42">
        <v>0</v>
      </c>
      <c r="E16" s="39">
        <v>0</v>
      </c>
      <c r="F16" s="38">
        <v>0</v>
      </c>
      <c r="G16" s="39">
        <v>0</v>
      </c>
      <c r="H16" s="39">
        <v>0</v>
      </c>
      <c r="I16" s="16"/>
      <c r="J16" s="17"/>
      <c r="K16" s="40">
        <f t="shared" si="0"/>
        <v>0</v>
      </c>
    </row>
    <row r="17" spans="1:11" ht="15" customHeight="1">
      <c r="A17" s="73" t="s">
        <v>19</v>
      </c>
      <c r="B17" s="73"/>
      <c r="C17" s="38">
        <v>0</v>
      </c>
      <c r="D17" s="42">
        <v>0</v>
      </c>
      <c r="E17" s="39">
        <v>0</v>
      </c>
      <c r="F17" s="38">
        <v>0</v>
      </c>
      <c r="G17" s="39">
        <v>0</v>
      </c>
      <c r="H17" s="39">
        <v>0</v>
      </c>
      <c r="I17" s="16"/>
      <c r="J17" s="17"/>
      <c r="K17" s="40">
        <f t="shared" si="0"/>
        <v>0</v>
      </c>
    </row>
    <row r="18" spans="1:11" ht="15" customHeight="1">
      <c r="A18" s="73" t="s">
        <v>19</v>
      </c>
      <c r="B18" s="73"/>
      <c r="C18" s="38">
        <v>0</v>
      </c>
      <c r="D18" s="42">
        <v>0</v>
      </c>
      <c r="E18" s="39">
        <v>0</v>
      </c>
      <c r="F18" s="38">
        <v>0</v>
      </c>
      <c r="G18" s="39">
        <v>0</v>
      </c>
      <c r="H18" s="39">
        <v>0</v>
      </c>
      <c r="I18" s="16"/>
      <c r="J18" s="17"/>
      <c r="K18" s="40">
        <f t="shared" si="0"/>
        <v>0</v>
      </c>
    </row>
    <row r="19" spans="1:11" ht="15" customHeight="1">
      <c r="A19" s="73" t="s">
        <v>19</v>
      </c>
      <c r="B19" s="73"/>
      <c r="C19" s="38">
        <v>0</v>
      </c>
      <c r="D19" s="42">
        <v>0</v>
      </c>
      <c r="E19" s="39">
        <v>0</v>
      </c>
      <c r="F19" s="38">
        <v>0</v>
      </c>
      <c r="G19" s="39">
        <v>0</v>
      </c>
      <c r="H19" s="39">
        <v>0</v>
      </c>
      <c r="I19" s="16"/>
      <c r="J19" s="17"/>
      <c r="K19" s="40">
        <f t="shared" si="0"/>
        <v>0</v>
      </c>
    </row>
    <row r="20" spans="1:11" ht="15" customHeight="1">
      <c r="A20" s="73" t="s">
        <v>19</v>
      </c>
      <c r="B20" s="73"/>
      <c r="C20" s="38">
        <v>0</v>
      </c>
      <c r="D20" s="42">
        <v>0</v>
      </c>
      <c r="E20" s="39">
        <v>0</v>
      </c>
      <c r="F20" s="38">
        <v>0</v>
      </c>
      <c r="G20" s="39">
        <v>0</v>
      </c>
      <c r="H20" s="39">
        <v>0</v>
      </c>
      <c r="I20" s="16"/>
      <c r="J20" s="17"/>
      <c r="K20" s="40">
        <f t="shared" si="0"/>
        <v>0</v>
      </c>
    </row>
    <row r="21" spans="1:11" ht="15" customHeight="1">
      <c r="A21" s="73" t="s">
        <v>19</v>
      </c>
      <c r="B21" s="73"/>
      <c r="C21" s="38">
        <v>0</v>
      </c>
      <c r="D21" s="42">
        <v>0</v>
      </c>
      <c r="E21" s="39">
        <v>0</v>
      </c>
      <c r="F21" s="38">
        <v>0</v>
      </c>
      <c r="G21" s="39">
        <v>0</v>
      </c>
      <c r="H21" s="39">
        <v>0</v>
      </c>
      <c r="I21" s="16"/>
      <c r="J21" s="17"/>
      <c r="K21" s="40">
        <f t="shared" si="0"/>
        <v>0</v>
      </c>
    </row>
    <row r="22" spans="1:11" ht="15" customHeight="1">
      <c r="A22" s="73" t="s">
        <v>19</v>
      </c>
      <c r="B22" s="73"/>
      <c r="C22" s="38">
        <v>0</v>
      </c>
      <c r="D22" s="42">
        <v>0</v>
      </c>
      <c r="E22" s="39">
        <v>0</v>
      </c>
      <c r="F22" s="38">
        <v>0</v>
      </c>
      <c r="G22" s="39">
        <v>0</v>
      </c>
      <c r="H22" s="39">
        <v>0</v>
      </c>
      <c r="I22" s="16"/>
      <c r="J22" s="17"/>
      <c r="K22" s="40">
        <f t="shared" si="0"/>
        <v>0</v>
      </c>
    </row>
    <row r="23" spans="1:11">
      <c r="A23" s="73" t="s">
        <v>19</v>
      </c>
      <c r="B23" s="73"/>
      <c r="C23" s="38">
        <v>0</v>
      </c>
      <c r="D23" s="42">
        <v>0</v>
      </c>
      <c r="E23" s="39">
        <v>0</v>
      </c>
      <c r="F23" s="38">
        <v>0</v>
      </c>
      <c r="G23" s="39">
        <v>0</v>
      </c>
      <c r="H23" s="39">
        <v>0</v>
      </c>
      <c r="I23" s="16"/>
      <c r="J23" s="17"/>
      <c r="K23" s="40">
        <f t="shared" si="0"/>
        <v>0</v>
      </c>
    </row>
    <row r="24" spans="1:11">
      <c r="A24" s="73" t="s">
        <v>19</v>
      </c>
      <c r="B24" s="73"/>
      <c r="C24" s="38">
        <v>0</v>
      </c>
      <c r="D24" s="42">
        <v>0</v>
      </c>
      <c r="E24" s="39">
        <v>0</v>
      </c>
      <c r="F24" s="38">
        <v>0</v>
      </c>
      <c r="G24" s="39">
        <v>0</v>
      </c>
      <c r="H24" s="39">
        <v>0</v>
      </c>
      <c r="I24" s="16"/>
      <c r="J24" s="17"/>
      <c r="K24" s="40">
        <f t="shared" si="0"/>
        <v>0</v>
      </c>
    </row>
    <row r="25" spans="1:11">
      <c r="A25" s="73" t="s">
        <v>19</v>
      </c>
      <c r="B25" s="73"/>
      <c r="C25" s="38">
        <v>0</v>
      </c>
      <c r="D25" s="42">
        <v>0</v>
      </c>
      <c r="E25" s="39">
        <v>0</v>
      </c>
      <c r="F25" s="38">
        <v>0</v>
      </c>
      <c r="G25" s="39">
        <v>0</v>
      </c>
      <c r="H25" s="39">
        <v>0</v>
      </c>
      <c r="I25" s="16"/>
      <c r="J25" s="17"/>
      <c r="K25" s="40">
        <f t="shared" si="0"/>
        <v>0</v>
      </c>
    </row>
    <row r="26" spans="1:11">
      <c r="A26" s="73" t="s">
        <v>19</v>
      </c>
      <c r="B26" s="73"/>
      <c r="C26" s="38">
        <v>0</v>
      </c>
      <c r="D26" s="42">
        <v>0</v>
      </c>
      <c r="E26" s="39">
        <v>0</v>
      </c>
      <c r="F26" s="38">
        <v>0</v>
      </c>
      <c r="G26" s="39">
        <v>0</v>
      </c>
      <c r="H26" s="39">
        <v>0</v>
      </c>
      <c r="I26" s="16"/>
      <c r="J26" s="17"/>
      <c r="K26" s="40">
        <f t="shared" si="0"/>
        <v>0</v>
      </c>
    </row>
    <row r="27" spans="1:11">
      <c r="A27" s="73" t="s">
        <v>19</v>
      </c>
      <c r="B27" s="73"/>
      <c r="C27" s="38">
        <v>0</v>
      </c>
      <c r="D27" s="42">
        <v>0</v>
      </c>
      <c r="E27" s="39">
        <v>0</v>
      </c>
      <c r="F27" s="38">
        <v>0</v>
      </c>
      <c r="G27" s="39">
        <v>0</v>
      </c>
      <c r="H27" s="39">
        <v>0</v>
      </c>
      <c r="I27" s="16"/>
      <c r="J27" s="17"/>
      <c r="K27" s="40">
        <f t="shared" si="0"/>
        <v>0</v>
      </c>
    </row>
    <row r="28" spans="1:11">
      <c r="A28" s="73" t="s">
        <v>19</v>
      </c>
      <c r="B28" s="73"/>
      <c r="C28" s="38">
        <v>0</v>
      </c>
      <c r="D28" s="42">
        <v>0</v>
      </c>
      <c r="E28" s="39">
        <v>0</v>
      </c>
      <c r="F28" s="38">
        <v>0</v>
      </c>
      <c r="G28" s="39">
        <v>0</v>
      </c>
      <c r="H28" s="39">
        <v>0</v>
      </c>
      <c r="I28" s="16"/>
      <c r="J28" s="17"/>
      <c r="K28" s="40">
        <f>(((C28/12)*E28)*D28)+(F28*G28*H28)</f>
        <v>0</v>
      </c>
    </row>
    <row r="29" spans="1:11" ht="15" customHeight="1">
      <c r="A29" s="92" t="s">
        <v>20</v>
      </c>
      <c r="B29" s="92"/>
      <c r="C29" s="22"/>
      <c r="D29" s="23"/>
      <c r="E29" s="24"/>
      <c r="F29" s="22"/>
      <c r="G29" s="24"/>
      <c r="H29" s="24"/>
      <c r="I29" s="16"/>
      <c r="J29" s="17"/>
      <c r="K29" s="40">
        <f>SUM(K8:K28)</f>
        <v>0</v>
      </c>
    </row>
    <row r="30" spans="1:11">
      <c r="A30" s="43" t="s">
        <v>21</v>
      </c>
      <c r="B30" s="35">
        <v>0</v>
      </c>
      <c r="C30" s="25"/>
      <c r="D30" s="26"/>
      <c r="E30" s="27"/>
      <c r="F30" s="25"/>
      <c r="G30" s="27"/>
      <c r="H30" s="27"/>
      <c r="I30" s="25"/>
      <c r="J30" s="27"/>
      <c r="K30" s="40">
        <f>SUM(K8:K28)*B30</f>
        <v>0</v>
      </c>
    </row>
    <row r="31" spans="1:11" ht="15" customHeight="1">
      <c r="A31" s="80" t="s">
        <v>22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11" ht="15" customHeight="1">
      <c r="A32" s="80" t="s">
        <v>23</v>
      </c>
      <c r="B32" s="81"/>
      <c r="C32" s="28"/>
      <c r="D32" s="29"/>
      <c r="E32" s="30"/>
      <c r="F32" s="28"/>
      <c r="G32" s="30"/>
      <c r="H32" s="30"/>
      <c r="I32" s="67">
        <v>0</v>
      </c>
      <c r="J32" s="39">
        <v>0</v>
      </c>
      <c r="K32" s="67">
        <f>I32*J32</f>
        <v>0</v>
      </c>
    </row>
    <row r="33" spans="1:11" ht="15" customHeight="1">
      <c r="A33" s="93" t="s">
        <v>24</v>
      </c>
      <c r="B33" s="81"/>
      <c r="C33" s="16"/>
      <c r="D33" s="18"/>
      <c r="E33" s="17"/>
      <c r="F33" s="16"/>
      <c r="G33" s="17"/>
      <c r="H33" s="17"/>
      <c r="I33" s="67">
        <v>0</v>
      </c>
      <c r="J33" s="39">
        <v>0</v>
      </c>
      <c r="K33" s="67">
        <f>I33*J33</f>
        <v>0</v>
      </c>
    </row>
    <row r="34" spans="1:11" ht="15" customHeight="1">
      <c r="A34" s="94" t="s">
        <v>24</v>
      </c>
      <c r="B34" s="95"/>
      <c r="C34" s="16"/>
      <c r="D34" s="18"/>
      <c r="E34" s="17"/>
      <c r="F34" s="16"/>
      <c r="G34" s="17"/>
      <c r="H34" s="17"/>
      <c r="I34" s="67">
        <v>0</v>
      </c>
      <c r="J34" s="39">
        <v>0</v>
      </c>
      <c r="K34" s="67">
        <f>I34*J34</f>
        <v>0</v>
      </c>
    </row>
    <row r="35" spans="1:11">
      <c r="A35" s="74" t="s">
        <v>25</v>
      </c>
      <c r="B35" s="74"/>
      <c r="C35" s="68"/>
      <c r="D35" s="18"/>
      <c r="E35" s="17"/>
      <c r="F35" s="16"/>
      <c r="G35" s="17"/>
      <c r="H35" s="69"/>
      <c r="I35" s="38">
        <v>0</v>
      </c>
      <c r="J35" s="39">
        <v>0</v>
      </c>
      <c r="K35" s="40">
        <f>I35*J35</f>
        <v>0</v>
      </c>
    </row>
    <row r="36" spans="1:11" ht="15" customHeight="1">
      <c r="A36" s="73" t="s">
        <v>26</v>
      </c>
      <c r="B36" s="73"/>
      <c r="C36" s="68"/>
      <c r="D36" s="18"/>
      <c r="E36" s="17"/>
      <c r="F36" s="16"/>
      <c r="G36" s="17"/>
      <c r="H36" s="69"/>
      <c r="I36" s="38">
        <v>0</v>
      </c>
      <c r="J36" s="39">
        <v>0</v>
      </c>
      <c r="K36" s="40">
        <f>I36*J36</f>
        <v>0</v>
      </c>
    </row>
    <row r="37" spans="1:11" ht="15" customHeight="1">
      <c r="A37" s="73" t="s">
        <v>26</v>
      </c>
      <c r="B37" s="73"/>
      <c r="C37" s="16"/>
      <c r="D37" s="18"/>
      <c r="E37" s="17"/>
      <c r="F37" s="16"/>
      <c r="G37" s="17"/>
      <c r="H37" s="17"/>
      <c r="I37" s="38">
        <v>0</v>
      </c>
      <c r="J37" s="39">
        <v>0</v>
      </c>
      <c r="K37" s="40">
        <f t="shared" ref="K37:K52" si="1">I37*J37</f>
        <v>0</v>
      </c>
    </row>
    <row r="38" spans="1:11" ht="15" customHeight="1">
      <c r="A38" s="74" t="s">
        <v>27</v>
      </c>
      <c r="B38" s="73"/>
      <c r="C38" s="16"/>
      <c r="D38" s="18"/>
      <c r="E38" s="17"/>
      <c r="F38" s="16"/>
      <c r="G38" s="17"/>
      <c r="H38" s="17"/>
      <c r="I38" s="38">
        <v>0</v>
      </c>
      <c r="J38" s="39">
        <v>0</v>
      </c>
      <c r="K38" s="40">
        <f t="shared" si="1"/>
        <v>0</v>
      </c>
    </row>
    <row r="39" spans="1:11" ht="15" customHeight="1">
      <c r="A39" s="73" t="s">
        <v>26</v>
      </c>
      <c r="B39" s="73"/>
      <c r="C39" s="16"/>
      <c r="D39" s="18"/>
      <c r="E39" s="17"/>
      <c r="F39" s="16"/>
      <c r="G39" s="17"/>
      <c r="H39" s="17"/>
      <c r="I39" s="38">
        <v>0</v>
      </c>
      <c r="J39" s="39">
        <v>0</v>
      </c>
      <c r="K39" s="40">
        <f t="shared" si="1"/>
        <v>0</v>
      </c>
    </row>
    <row r="40" spans="1:11">
      <c r="A40" s="73" t="s">
        <v>26</v>
      </c>
      <c r="B40" s="73"/>
      <c r="C40" s="16"/>
      <c r="D40" s="18"/>
      <c r="E40" s="17"/>
      <c r="F40" s="16"/>
      <c r="G40" s="17"/>
      <c r="H40" s="17"/>
      <c r="I40" s="38">
        <v>0</v>
      </c>
      <c r="J40" s="39">
        <v>0</v>
      </c>
      <c r="K40" s="40">
        <f t="shared" si="1"/>
        <v>0</v>
      </c>
    </row>
    <row r="41" spans="1:11">
      <c r="A41" s="74" t="s">
        <v>28</v>
      </c>
      <c r="B41" s="73"/>
      <c r="C41" s="16"/>
      <c r="D41" s="18"/>
      <c r="E41" s="17"/>
      <c r="F41" s="16"/>
      <c r="G41" s="17"/>
      <c r="H41" s="17"/>
      <c r="I41" s="38">
        <v>0</v>
      </c>
      <c r="J41" s="39">
        <v>0</v>
      </c>
      <c r="K41" s="40">
        <f>I41*J41</f>
        <v>0</v>
      </c>
    </row>
    <row r="42" spans="1:11">
      <c r="A42" s="73" t="s">
        <v>26</v>
      </c>
      <c r="B42" s="73"/>
      <c r="C42" s="16"/>
      <c r="D42" s="18"/>
      <c r="E42" s="17"/>
      <c r="F42" s="16"/>
      <c r="G42" s="17"/>
      <c r="H42" s="17"/>
      <c r="I42" s="38">
        <v>0</v>
      </c>
      <c r="J42" s="39">
        <v>0</v>
      </c>
      <c r="K42" s="40">
        <f t="shared" ref="K42:K50" si="2">I42*J42</f>
        <v>0</v>
      </c>
    </row>
    <row r="43" spans="1:11">
      <c r="A43" s="74" t="s">
        <v>29</v>
      </c>
      <c r="B43" s="73"/>
      <c r="C43" s="16"/>
      <c r="D43" s="18"/>
      <c r="E43" s="17"/>
      <c r="F43" s="16"/>
      <c r="G43" s="17"/>
      <c r="H43" s="17"/>
      <c r="I43" s="38">
        <v>0</v>
      </c>
      <c r="J43" s="39">
        <v>0</v>
      </c>
      <c r="K43" s="40">
        <f>I43*J43</f>
        <v>0</v>
      </c>
    </row>
    <row r="44" spans="1:11">
      <c r="A44" s="73" t="s">
        <v>26</v>
      </c>
      <c r="B44" s="73"/>
      <c r="C44" s="16"/>
      <c r="D44" s="18"/>
      <c r="E44" s="17"/>
      <c r="F44" s="16"/>
      <c r="G44" s="17"/>
      <c r="H44" s="17"/>
      <c r="I44" s="38">
        <v>0</v>
      </c>
      <c r="J44" s="39">
        <v>0</v>
      </c>
      <c r="K44" s="40">
        <f t="shared" si="2"/>
        <v>0</v>
      </c>
    </row>
    <row r="45" spans="1:11">
      <c r="A45" s="73" t="s">
        <v>26</v>
      </c>
      <c r="B45" s="73"/>
      <c r="C45" s="16"/>
      <c r="D45" s="18"/>
      <c r="E45" s="17"/>
      <c r="F45" s="16"/>
      <c r="G45" s="17"/>
      <c r="H45" s="17"/>
      <c r="I45" s="38">
        <v>0</v>
      </c>
      <c r="J45" s="39">
        <v>0</v>
      </c>
      <c r="K45" s="40">
        <f t="shared" si="2"/>
        <v>0</v>
      </c>
    </row>
    <row r="46" spans="1:11">
      <c r="A46" s="73" t="s">
        <v>26</v>
      </c>
      <c r="B46" s="73"/>
      <c r="C46" s="16"/>
      <c r="D46" s="18"/>
      <c r="E46" s="17"/>
      <c r="F46" s="16"/>
      <c r="G46" s="17"/>
      <c r="H46" s="17"/>
      <c r="I46" s="38">
        <v>0</v>
      </c>
      <c r="J46" s="39">
        <v>0</v>
      </c>
      <c r="K46" s="40">
        <f t="shared" si="2"/>
        <v>0</v>
      </c>
    </row>
    <row r="47" spans="1:11">
      <c r="A47" s="73" t="s">
        <v>26</v>
      </c>
      <c r="B47" s="73"/>
      <c r="C47" s="16"/>
      <c r="D47" s="18"/>
      <c r="E47" s="17"/>
      <c r="F47" s="16"/>
      <c r="G47" s="17"/>
      <c r="H47" s="17"/>
      <c r="I47" s="38">
        <v>0</v>
      </c>
      <c r="J47" s="39">
        <v>0</v>
      </c>
      <c r="K47" s="40">
        <f t="shared" si="2"/>
        <v>0</v>
      </c>
    </row>
    <row r="48" spans="1:11">
      <c r="A48" s="74" t="s">
        <v>30</v>
      </c>
      <c r="B48" s="96"/>
      <c r="C48" s="16"/>
      <c r="D48" s="18"/>
      <c r="E48" s="17"/>
      <c r="F48" s="16"/>
      <c r="G48" s="17"/>
      <c r="H48" s="17"/>
      <c r="I48" s="38">
        <v>0</v>
      </c>
      <c r="J48" s="39">
        <v>0</v>
      </c>
      <c r="K48" s="40">
        <f t="shared" si="2"/>
        <v>0</v>
      </c>
    </row>
    <row r="49" spans="1:11">
      <c r="A49" s="73" t="s">
        <v>31</v>
      </c>
      <c r="B49" s="73"/>
      <c r="C49" s="16"/>
      <c r="D49" s="18"/>
      <c r="E49" s="17"/>
      <c r="F49" s="16"/>
      <c r="G49" s="17"/>
      <c r="H49" s="17"/>
      <c r="I49" s="38">
        <v>0</v>
      </c>
      <c r="J49" s="39">
        <v>0</v>
      </c>
      <c r="K49" s="40">
        <f t="shared" si="2"/>
        <v>0</v>
      </c>
    </row>
    <row r="50" spans="1:11">
      <c r="A50" s="73" t="s">
        <v>31</v>
      </c>
      <c r="B50" s="73"/>
      <c r="C50" s="16"/>
      <c r="D50" s="18"/>
      <c r="E50" s="17"/>
      <c r="F50" s="16"/>
      <c r="G50" s="17"/>
      <c r="H50" s="17"/>
      <c r="I50" s="38">
        <v>0</v>
      </c>
      <c r="J50" s="39">
        <v>0</v>
      </c>
      <c r="K50" s="40">
        <f t="shared" si="2"/>
        <v>0</v>
      </c>
    </row>
    <row r="51" spans="1:11">
      <c r="A51" s="73" t="s">
        <v>26</v>
      </c>
      <c r="B51" s="73"/>
      <c r="C51" s="16"/>
      <c r="D51" s="18"/>
      <c r="E51" s="17"/>
      <c r="F51" s="16"/>
      <c r="G51" s="17"/>
      <c r="H51" s="17"/>
      <c r="I51" s="38">
        <v>0</v>
      </c>
      <c r="J51" s="39">
        <v>0</v>
      </c>
      <c r="K51" s="40">
        <f t="shared" si="1"/>
        <v>0</v>
      </c>
    </row>
    <row r="52" spans="1:11">
      <c r="A52" s="74" t="s">
        <v>32</v>
      </c>
      <c r="B52" s="74"/>
      <c r="C52" s="16"/>
      <c r="D52" s="18"/>
      <c r="E52" s="17"/>
      <c r="F52" s="16"/>
      <c r="G52" s="17"/>
      <c r="H52" s="17"/>
      <c r="I52" s="38">
        <v>0</v>
      </c>
      <c r="J52" s="39">
        <v>0</v>
      </c>
      <c r="K52" s="40">
        <f t="shared" si="1"/>
        <v>0</v>
      </c>
    </row>
    <row r="53" spans="1:11">
      <c r="A53" s="73" t="s">
        <v>26</v>
      </c>
      <c r="B53" s="73"/>
      <c r="C53" s="16"/>
      <c r="D53" s="18"/>
      <c r="E53" s="17"/>
      <c r="F53" s="16"/>
      <c r="G53" s="17"/>
      <c r="H53" s="17"/>
      <c r="I53" s="38">
        <v>0</v>
      </c>
      <c r="J53" s="39">
        <v>0</v>
      </c>
      <c r="K53" s="40">
        <f>I53*J53</f>
        <v>0</v>
      </c>
    </row>
    <row r="54" spans="1:11">
      <c r="A54" s="73" t="s">
        <v>26</v>
      </c>
      <c r="B54" s="73"/>
      <c r="C54" s="16"/>
      <c r="D54" s="18"/>
      <c r="E54" s="17"/>
      <c r="F54" s="16"/>
      <c r="G54" s="17"/>
      <c r="H54" s="17"/>
      <c r="I54" s="38">
        <v>0</v>
      </c>
      <c r="J54" s="39">
        <v>0</v>
      </c>
      <c r="K54" s="40">
        <f t="shared" ref="K54:K56" si="3">I54*J54</f>
        <v>0</v>
      </c>
    </row>
    <row r="55" spans="1:11">
      <c r="A55" s="74" t="s">
        <v>33</v>
      </c>
      <c r="B55" s="74"/>
      <c r="C55" s="16"/>
      <c r="D55" s="18"/>
      <c r="E55" s="17"/>
      <c r="F55" s="16"/>
      <c r="G55" s="17"/>
      <c r="H55" s="17"/>
      <c r="I55" s="38">
        <v>0</v>
      </c>
      <c r="J55" s="39">
        <v>0</v>
      </c>
      <c r="K55" s="40">
        <f t="shared" si="3"/>
        <v>0</v>
      </c>
    </row>
    <row r="56" spans="1:11">
      <c r="A56" s="73" t="s">
        <v>31</v>
      </c>
      <c r="B56" s="73"/>
      <c r="C56" s="16"/>
      <c r="D56" s="18"/>
      <c r="E56" s="17"/>
      <c r="F56" s="16"/>
      <c r="G56" s="17"/>
      <c r="H56" s="17"/>
      <c r="I56" s="38">
        <v>0</v>
      </c>
      <c r="J56" s="39">
        <v>0</v>
      </c>
      <c r="K56" s="40">
        <f t="shared" si="3"/>
        <v>0</v>
      </c>
    </row>
    <row r="57" spans="1:11" ht="13.5" customHeight="1">
      <c r="A57" s="79" t="s">
        <v>34</v>
      </c>
      <c r="B57" s="79"/>
      <c r="C57" s="19"/>
      <c r="D57" s="19"/>
      <c r="E57" s="20"/>
      <c r="F57" s="19"/>
      <c r="G57" s="19"/>
      <c r="H57" s="20"/>
      <c r="I57" s="36"/>
      <c r="J57" s="41"/>
      <c r="K57" s="40">
        <f>SUM(K32:K56)</f>
        <v>0</v>
      </c>
    </row>
    <row r="58" spans="1:11">
      <c r="A58" s="79" t="s">
        <v>35</v>
      </c>
      <c r="B58" s="79"/>
      <c r="C58" s="31"/>
      <c r="D58" s="31"/>
      <c r="E58" s="32"/>
      <c r="F58" s="31"/>
      <c r="G58" s="31"/>
      <c r="H58" s="32"/>
      <c r="I58" s="33"/>
      <c r="J58" s="33"/>
      <c r="K58" s="40">
        <f>K57+K29+K30</f>
        <v>0</v>
      </c>
    </row>
    <row r="59" spans="1:11" ht="15.75" thickBot="1">
      <c r="A59" s="53" t="s">
        <v>36</v>
      </c>
      <c r="B59" s="54">
        <v>0</v>
      </c>
      <c r="C59" s="31"/>
      <c r="D59" s="31"/>
      <c r="E59" s="32"/>
      <c r="F59" s="31"/>
      <c r="G59" s="31"/>
      <c r="H59" s="32"/>
      <c r="I59" s="33"/>
      <c r="J59" s="33"/>
      <c r="K59" s="55">
        <f>K58*B59</f>
        <v>0</v>
      </c>
    </row>
    <row r="60" spans="1:11" ht="15.75" thickBot="1">
      <c r="A60" s="70" t="s">
        <v>37</v>
      </c>
      <c r="B60" s="71"/>
      <c r="C60" s="56"/>
      <c r="D60" s="56"/>
      <c r="E60" s="56"/>
      <c r="F60" s="56"/>
      <c r="G60" s="56"/>
      <c r="H60" s="56"/>
      <c r="I60" s="56"/>
      <c r="J60" s="56"/>
      <c r="K60" s="57">
        <f>K58+K59</f>
        <v>0</v>
      </c>
    </row>
  </sheetData>
  <sheetProtection insertRows="0"/>
  <mergeCells count="68">
    <mergeCell ref="A50:B50"/>
    <mergeCell ref="A48:B48"/>
    <mergeCell ref="A46:B46"/>
    <mergeCell ref="A47:B47"/>
    <mergeCell ref="A58:B58"/>
    <mergeCell ref="A53:B53"/>
    <mergeCell ref="A39:B39"/>
    <mergeCell ref="A40:B40"/>
    <mergeCell ref="A4:B4"/>
    <mergeCell ref="A36:B36"/>
    <mergeCell ref="A31:K31"/>
    <mergeCell ref="A24:B24"/>
    <mergeCell ref="A25:B25"/>
    <mergeCell ref="A26:B26"/>
    <mergeCell ref="A27:B27"/>
    <mergeCell ref="A28:B28"/>
    <mergeCell ref="C4:E4"/>
    <mergeCell ref="A29:B29"/>
    <mergeCell ref="A33:B33"/>
    <mergeCell ref="A34:B34"/>
    <mergeCell ref="C1:D1"/>
    <mergeCell ref="E1:J1"/>
    <mergeCell ref="C2:D2"/>
    <mergeCell ref="E2:J2"/>
    <mergeCell ref="A18:B18"/>
    <mergeCell ref="A17:B17"/>
    <mergeCell ref="A2:B2"/>
    <mergeCell ref="I3:J3"/>
    <mergeCell ref="I4:J4"/>
    <mergeCell ref="A15:B15"/>
    <mergeCell ref="A13:B13"/>
    <mergeCell ref="A5:B5"/>
    <mergeCell ref="A16:B16"/>
    <mergeCell ref="A9:B9"/>
    <mergeCell ref="A10:B10"/>
    <mergeCell ref="A11:B11"/>
    <mergeCell ref="C3:E3"/>
    <mergeCell ref="F3:H3"/>
    <mergeCell ref="A57:B57"/>
    <mergeCell ref="A19:B19"/>
    <mergeCell ref="A20:B20"/>
    <mergeCell ref="A21:B21"/>
    <mergeCell ref="A22:B22"/>
    <mergeCell ref="A23:B23"/>
    <mergeCell ref="A32:B32"/>
    <mergeCell ref="A12:B12"/>
    <mergeCell ref="A14:B14"/>
    <mergeCell ref="A7:K7"/>
    <mergeCell ref="A45:B45"/>
    <mergeCell ref="A49:B49"/>
    <mergeCell ref="F4:H4"/>
    <mergeCell ref="A38:B38"/>
    <mergeCell ref="A60:B60"/>
    <mergeCell ref="K1:K3"/>
    <mergeCell ref="A54:B54"/>
    <mergeCell ref="A55:B55"/>
    <mergeCell ref="A56:B56"/>
    <mergeCell ref="A1:B1"/>
    <mergeCell ref="A3:B3"/>
    <mergeCell ref="A8:B8"/>
    <mergeCell ref="A52:B52"/>
    <mergeCell ref="A51:B51"/>
    <mergeCell ref="A37:B37"/>
    <mergeCell ref="A41:B41"/>
    <mergeCell ref="A35:B35"/>
    <mergeCell ref="A43:B43"/>
    <mergeCell ref="A42:B42"/>
    <mergeCell ref="A44:B44"/>
  </mergeCells>
  <pageMargins left="0.2" right="0.2" top="0.5" bottom="0.5" header="0.3" footer="0.3"/>
  <pageSetup paperSize="5" orientation="landscape" r:id="rId1"/>
  <ignoredErrors>
    <ignoredError sqref="K32:K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4C2E1-D952-42C7-AAE8-17E15A4A0D76}">
  <dimension ref="A1:K57"/>
  <sheetViews>
    <sheetView workbookViewId="0">
      <selection activeCell="A36" sqref="A36:B36"/>
    </sheetView>
  </sheetViews>
  <sheetFormatPr defaultRowHeight="15"/>
  <cols>
    <col min="2" max="2" width="30" customWidth="1"/>
    <col min="3" max="3" width="11" bestFit="1" customWidth="1"/>
    <col min="9" max="9" width="10" bestFit="1" customWidth="1"/>
    <col min="11" max="11" width="12.85546875" customWidth="1"/>
  </cols>
  <sheetData>
    <row r="1" spans="1:11" ht="15.75">
      <c r="A1" s="75" t="s">
        <v>0</v>
      </c>
      <c r="B1" s="75"/>
      <c r="C1" s="83" t="s">
        <v>1</v>
      </c>
      <c r="D1" s="83"/>
      <c r="E1" s="101" t="s">
        <v>38</v>
      </c>
      <c r="F1" s="101"/>
      <c r="G1" s="101"/>
      <c r="H1" s="101"/>
      <c r="I1" s="101"/>
      <c r="J1" s="101"/>
      <c r="K1" s="14"/>
    </row>
    <row r="2" spans="1:11">
      <c r="A2" s="86" t="s">
        <v>3</v>
      </c>
      <c r="B2" s="86"/>
      <c r="C2" s="83" t="s">
        <v>4</v>
      </c>
      <c r="D2" s="83"/>
      <c r="E2" s="85" t="s">
        <v>39</v>
      </c>
      <c r="F2" s="85"/>
      <c r="G2" s="85"/>
      <c r="H2" s="85"/>
      <c r="I2" s="85"/>
      <c r="J2" s="85"/>
      <c r="K2" s="15"/>
    </row>
    <row r="3" spans="1:11">
      <c r="A3" s="76"/>
      <c r="B3" s="76"/>
      <c r="C3" s="76"/>
      <c r="D3" s="76"/>
      <c r="E3" s="76"/>
      <c r="F3" s="78"/>
      <c r="G3" s="78"/>
      <c r="H3" s="78"/>
      <c r="I3" s="78"/>
      <c r="J3" s="78"/>
      <c r="K3" s="1"/>
    </row>
    <row r="4" spans="1:11">
      <c r="A4" s="90"/>
      <c r="B4" s="90"/>
      <c r="C4" s="87" t="s">
        <v>5</v>
      </c>
      <c r="D4" s="87"/>
      <c r="E4" s="87"/>
      <c r="F4" s="87" t="s">
        <v>6</v>
      </c>
      <c r="G4" s="87"/>
      <c r="H4" s="87"/>
      <c r="I4" s="87" t="s">
        <v>7</v>
      </c>
      <c r="J4" s="87"/>
      <c r="K4" s="2"/>
    </row>
    <row r="5" spans="1:11" ht="15.75" thickBot="1">
      <c r="A5" s="88"/>
      <c r="B5" s="89"/>
      <c r="C5" s="3" t="s">
        <v>8</v>
      </c>
      <c r="D5" s="4" t="s">
        <v>9</v>
      </c>
      <c r="E5" s="5" t="s">
        <v>10</v>
      </c>
      <c r="F5" s="6" t="s">
        <v>11</v>
      </c>
      <c r="G5" s="5" t="s">
        <v>12</v>
      </c>
      <c r="H5" s="7" t="s">
        <v>13</v>
      </c>
      <c r="I5" s="6" t="s">
        <v>14</v>
      </c>
      <c r="J5" s="7" t="s">
        <v>15</v>
      </c>
      <c r="K5" s="8" t="s">
        <v>16</v>
      </c>
    </row>
    <row r="6" spans="1:11">
      <c r="A6" s="44"/>
      <c r="B6" s="45"/>
      <c r="C6" s="46"/>
      <c r="D6" s="46"/>
      <c r="E6" s="46"/>
      <c r="F6" s="46"/>
      <c r="G6" s="46"/>
      <c r="H6" s="46"/>
      <c r="I6" s="47"/>
      <c r="J6" s="47"/>
      <c r="K6" s="48"/>
    </row>
    <row r="7" spans="1:11" ht="15" customHeight="1">
      <c r="A7" s="82" t="s">
        <v>17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14.25" customHeight="1">
      <c r="A8" s="73" t="s">
        <v>40</v>
      </c>
      <c r="B8" s="73"/>
      <c r="C8" s="38">
        <v>49000</v>
      </c>
      <c r="D8" s="42">
        <v>1</v>
      </c>
      <c r="E8" s="39">
        <v>16</v>
      </c>
      <c r="F8" s="38">
        <v>0</v>
      </c>
      <c r="G8" s="39">
        <v>0</v>
      </c>
      <c r="H8" s="39">
        <v>0</v>
      </c>
      <c r="I8" s="58"/>
      <c r="J8" s="60"/>
      <c r="K8" s="10">
        <f>(((C8/12)*E8)*D8)+(F8*G8*H8)</f>
        <v>65333.333333333336</v>
      </c>
    </row>
    <row r="9" spans="1:11" ht="14.25" customHeight="1">
      <c r="A9" s="73" t="s">
        <v>41</v>
      </c>
      <c r="B9" s="73"/>
      <c r="C9" s="38">
        <v>70000</v>
      </c>
      <c r="D9" s="42">
        <v>1</v>
      </c>
      <c r="E9" s="39">
        <v>17</v>
      </c>
      <c r="F9" s="38">
        <v>0</v>
      </c>
      <c r="G9" s="39">
        <v>0</v>
      </c>
      <c r="H9" s="39">
        <v>0</v>
      </c>
      <c r="I9" s="58"/>
      <c r="J9" s="60"/>
      <c r="K9" s="10">
        <f t="shared" ref="K9:K27" si="0">(((C9/12)*E9)*D9)+(F9*G9*H9)</f>
        <v>99166.666666666657</v>
      </c>
    </row>
    <row r="10" spans="1:11" ht="15" hidden="1" customHeight="1">
      <c r="A10" s="73" t="s">
        <v>19</v>
      </c>
      <c r="B10" s="73"/>
      <c r="C10" s="38">
        <v>0</v>
      </c>
      <c r="D10" s="42">
        <v>0</v>
      </c>
      <c r="E10" s="39">
        <v>0</v>
      </c>
      <c r="F10" s="38">
        <v>0</v>
      </c>
      <c r="G10" s="39">
        <v>0</v>
      </c>
      <c r="H10" s="39">
        <v>0</v>
      </c>
      <c r="I10" s="58"/>
      <c r="J10" s="60"/>
      <c r="K10" s="10">
        <f t="shared" si="0"/>
        <v>0</v>
      </c>
    </row>
    <row r="11" spans="1:11" ht="15" hidden="1" customHeight="1">
      <c r="A11" s="73" t="s">
        <v>19</v>
      </c>
      <c r="B11" s="73"/>
      <c r="C11" s="38">
        <v>0</v>
      </c>
      <c r="D11" s="42">
        <v>0</v>
      </c>
      <c r="E11" s="39">
        <v>0</v>
      </c>
      <c r="F11" s="38">
        <v>0</v>
      </c>
      <c r="G11" s="39">
        <v>0</v>
      </c>
      <c r="H11" s="39">
        <v>0</v>
      </c>
      <c r="I11" s="58"/>
      <c r="J11" s="60"/>
      <c r="K11" s="10">
        <f t="shared" si="0"/>
        <v>0</v>
      </c>
    </row>
    <row r="12" spans="1:11" ht="15" hidden="1" customHeight="1">
      <c r="A12" s="73" t="s">
        <v>19</v>
      </c>
      <c r="B12" s="73"/>
      <c r="C12" s="38">
        <v>0</v>
      </c>
      <c r="D12" s="42">
        <v>0</v>
      </c>
      <c r="E12" s="39">
        <v>0</v>
      </c>
      <c r="F12" s="38">
        <v>0</v>
      </c>
      <c r="G12" s="39">
        <v>0</v>
      </c>
      <c r="H12" s="39">
        <v>0</v>
      </c>
      <c r="I12" s="58"/>
      <c r="J12" s="60"/>
      <c r="K12" s="10">
        <f t="shared" si="0"/>
        <v>0</v>
      </c>
    </row>
    <row r="13" spans="1:11" ht="15" hidden="1" customHeight="1">
      <c r="A13" s="73" t="s">
        <v>19</v>
      </c>
      <c r="B13" s="73"/>
      <c r="C13" s="38">
        <v>0</v>
      </c>
      <c r="D13" s="42">
        <v>0</v>
      </c>
      <c r="E13" s="39">
        <v>0</v>
      </c>
      <c r="F13" s="38">
        <v>0</v>
      </c>
      <c r="G13" s="39">
        <v>0</v>
      </c>
      <c r="H13" s="39">
        <v>0</v>
      </c>
      <c r="I13" s="58"/>
      <c r="J13" s="60"/>
      <c r="K13" s="10">
        <f t="shared" si="0"/>
        <v>0</v>
      </c>
    </row>
    <row r="14" spans="1:11" ht="15" hidden="1" customHeight="1">
      <c r="A14" s="73" t="s">
        <v>19</v>
      </c>
      <c r="B14" s="73"/>
      <c r="C14" s="38">
        <v>0</v>
      </c>
      <c r="D14" s="42">
        <v>0</v>
      </c>
      <c r="E14" s="39">
        <v>0</v>
      </c>
      <c r="F14" s="38">
        <v>0</v>
      </c>
      <c r="G14" s="39">
        <v>0</v>
      </c>
      <c r="H14" s="39">
        <v>0</v>
      </c>
      <c r="I14" s="58"/>
      <c r="J14" s="60"/>
      <c r="K14" s="10">
        <f>(((C14/12)*E14)*D14)+(F14*G14*H14)</f>
        <v>0</v>
      </c>
    </row>
    <row r="15" spans="1:11" ht="15" hidden="1" customHeight="1">
      <c r="A15" s="73" t="s">
        <v>19</v>
      </c>
      <c r="B15" s="73"/>
      <c r="C15" s="38">
        <v>0</v>
      </c>
      <c r="D15" s="42">
        <v>0</v>
      </c>
      <c r="E15" s="39">
        <v>0</v>
      </c>
      <c r="F15" s="38">
        <v>0</v>
      </c>
      <c r="G15" s="39">
        <v>0</v>
      </c>
      <c r="H15" s="39">
        <v>0</v>
      </c>
      <c r="I15" s="58"/>
      <c r="J15" s="60"/>
      <c r="K15" s="10">
        <f t="shared" si="0"/>
        <v>0</v>
      </c>
    </row>
    <row r="16" spans="1:11" ht="15" hidden="1" customHeight="1">
      <c r="A16" s="73" t="s">
        <v>19</v>
      </c>
      <c r="B16" s="73"/>
      <c r="C16" s="38">
        <v>0</v>
      </c>
      <c r="D16" s="42">
        <v>0</v>
      </c>
      <c r="E16" s="39">
        <v>0</v>
      </c>
      <c r="F16" s="38">
        <v>0</v>
      </c>
      <c r="G16" s="39">
        <v>0</v>
      </c>
      <c r="H16" s="39">
        <v>0</v>
      </c>
      <c r="I16" s="58"/>
      <c r="J16" s="60"/>
      <c r="K16" s="10">
        <f t="shared" si="0"/>
        <v>0</v>
      </c>
    </row>
    <row r="17" spans="1:11" ht="15" hidden="1" customHeight="1">
      <c r="A17" s="73" t="s">
        <v>19</v>
      </c>
      <c r="B17" s="73"/>
      <c r="C17" s="38">
        <v>0</v>
      </c>
      <c r="D17" s="42">
        <v>0</v>
      </c>
      <c r="E17" s="39">
        <v>0</v>
      </c>
      <c r="F17" s="38">
        <v>0</v>
      </c>
      <c r="G17" s="39">
        <v>0</v>
      </c>
      <c r="H17" s="39">
        <v>0</v>
      </c>
      <c r="I17" s="58"/>
      <c r="J17" s="60"/>
      <c r="K17" s="10">
        <f t="shared" si="0"/>
        <v>0</v>
      </c>
    </row>
    <row r="18" spans="1:11" ht="15" hidden="1" customHeight="1">
      <c r="A18" s="73" t="s">
        <v>19</v>
      </c>
      <c r="B18" s="73"/>
      <c r="C18" s="38">
        <v>0</v>
      </c>
      <c r="D18" s="42">
        <v>0</v>
      </c>
      <c r="E18" s="39">
        <v>0</v>
      </c>
      <c r="F18" s="38">
        <v>0</v>
      </c>
      <c r="G18" s="39">
        <v>0</v>
      </c>
      <c r="H18" s="39">
        <v>0</v>
      </c>
      <c r="I18" s="58"/>
      <c r="J18" s="60"/>
      <c r="K18" s="10">
        <f t="shared" si="0"/>
        <v>0</v>
      </c>
    </row>
    <row r="19" spans="1:11" ht="15" hidden="1" customHeight="1">
      <c r="A19" s="73" t="s">
        <v>19</v>
      </c>
      <c r="B19" s="73"/>
      <c r="C19" s="38">
        <v>0</v>
      </c>
      <c r="D19" s="42">
        <v>0</v>
      </c>
      <c r="E19" s="39">
        <v>0</v>
      </c>
      <c r="F19" s="38">
        <v>0</v>
      </c>
      <c r="G19" s="39">
        <v>0</v>
      </c>
      <c r="H19" s="39">
        <v>0</v>
      </c>
      <c r="I19" s="58"/>
      <c r="J19" s="60"/>
      <c r="K19" s="10">
        <f t="shared" si="0"/>
        <v>0</v>
      </c>
    </row>
    <row r="20" spans="1:11" ht="15" hidden="1" customHeight="1">
      <c r="A20" s="73" t="s">
        <v>19</v>
      </c>
      <c r="B20" s="73"/>
      <c r="C20" s="38">
        <v>0</v>
      </c>
      <c r="D20" s="42">
        <v>0</v>
      </c>
      <c r="E20" s="39">
        <v>0</v>
      </c>
      <c r="F20" s="38">
        <v>0</v>
      </c>
      <c r="G20" s="39">
        <v>0</v>
      </c>
      <c r="H20" s="39">
        <v>0</v>
      </c>
      <c r="I20" s="58"/>
      <c r="J20" s="60"/>
      <c r="K20" s="10">
        <f t="shared" si="0"/>
        <v>0</v>
      </c>
    </row>
    <row r="21" spans="1:11" ht="15" hidden="1" customHeight="1">
      <c r="A21" s="73" t="s">
        <v>19</v>
      </c>
      <c r="B21" s="73"/>
      <c r="C21" s="38">
        <v>0</v>
      </c>
      <c r="D21" s="42">
        <v>0</v>
      </c>
      <c r="E21" s="39">
        <v>0</v>
      </c>
      <c r="F21" s="38">
        <v>0</v>
      </c>
      <c r="G21" s="39">
        <v>0</v>
      </c>
      <c r="H21" s="39">
        <v>0</v>
      </c>
      <c r="I21" s="58"/>
      <c r="J21" s="60"/>
      <c r="K21" s="10">
        <f t="shared" si="0"/>
        <v>0</v>
      </c>
    </row>
    <row r="22" spans="1:11" ht="15" hidden="1" customHeight="1">
      <c r="A22" s="73" t="s">
        <v>19</v>
      </c>
      <c r="B22" s="73"/>
      <c r="C22" s="38">
        <v>0</v>
      </c>
      <c r="D22" s="42">
        <v>0</v>
      </c>
      <c r="E22" s="39">
        <v>0</v>
      </c>
      <c r="F22" s="38">
        <v>0</v>
      </c>
      <c r="G22" s="39">
        <v>0</v>
      </c>
      <c r="H22" s="39">
        <v>0</v>
      </c>
      <c r="I22" s="58"/>
      <c r="J22" s="60"/>
      <c r="K22" s="10">
        <f t="shared" si="0"/>
        <v>0</v>
      </c>
    </row>
    <row r="23" spans="1:11" hidden="1">
      <c r="A23" s="73" t="s">
        <v>19</v>
      </c>
      <c r="B23" s="73"/>
      <c r="C23" s="38">
        <v>0</v>
      </c>
      <c r="D23" s="42">
        <v>0</v>
      </c>
      <c r="E23" s="39">
        <v>0</v>
      </c>
      <c r="F23" s="38">
        <v>0</v>
      </c>
      <c r="G23" s="39">
        <v>0</v>
      </c>
      <c r="H23" s="39">
        <v>0</v>
      </c>
      <c r="I23" s="58"/>
      <c r="J23" s="60"/>
      <c r="K23" s="10">
        <f t="shared" si="0"/>
        <v>0</v>
      </c>
    </row>
    <row r="24" spans="1:11" hidden="1">
      <c r="A24" s="73" t="s">
        <v>19</v>
      </c>
      <c r="B24" s="73"/>
      <c r="C24" s="38">
        <v>0</v>
      </c>
      <c r="D24" s="42">
        <v>0</v>
      </c>
      <c r="E24" s="39">
        <v>0</v>
      </c>
      <c r="F24" s="38">
        <v>0</v>
      </c>
      <c r="G24" s="39">
        <v>0</v>
      </c>
      <c r="H24" s="39">
        <v>0</v>
      </c>
      <c r="I24" s="58"/>
      <c r="J24" s="60"/>
      <c r="K24" s="10">
        <f t="shared" si="0"/>
        <v>0</v>
      </c>
    </row>
    <row r="25" spans="1:11" hidden="1">
      <c r="A25" s="73" t="s">
        <v>19</v>
      </c>
      <c r="B25" s="73"/>
      <c r="C25" s="38">
        <v>0</v>
      </c>
      <c r="D25" s="42">
        <v>0</v>
      </c>
      <c r="E25" s="39">
        <v>0</v>
      </c>
      <c r="F25" s="38">
        <v>0</v>
      </c>
      <c r="G25" s="39">
        <v>0</v>
      </c>
      <c r="H25" s="39">
        <v>0</v>
      </c>
      <c r="I25" s="58"/>
      <c r="J25" s="60"/>
      <c r="K25" s="10">
        <f t="shared" si="0"/>
        <v>0</v>
      </c>
    </row>
    <row r="26" spans="1:11" hidden="1">
      <c r="A26" s="73" t="s">
        <v>19</v>
      </c>
      <c r="B26" s="73"/>
      <c r="C26" s="38">
        <v>0</v>
      </c>
      <c r="D26" s="42">
        <v>0</v>
      </c>
      <c r="E26" s="39">
        <v>0</v>
      </c>
      <c r="F26" s="38">
        <v>0</v>
      </c>
      <c r="G26" s="39">
        <v>0</v>
      </c>
      <c r="H26" s="39">
        <v>0</v>
      </c>
      <c r="I26" s="58"/>
      <c r="J26" s="60"/>
      <c r="K26" s="10">
        <f t="shared" si="0"/>
        <v>0</v>
      </c>
    </row>
    <row r="27" spans="1:11" hidden="1">
      <c r="A27" s="73" t="s">
        <v>19</v>
      </c>
      <c r="B27" s="73"/>
      <c r="C27" s="38">
        <v>0</v>
      </c>
      <c r="D27" s="42">
        <v>0</v>
      </c>
      <c r="E27" s="39">
        <v>0</v>
      </c>
      <c r="F27" s="38">
        <v>0</v>
      </c>
      <c r="G27" s="39">
        <v>0</v>
      </c>
      <c r="H27" s="39">
        <v>0</v>
      </c>
      <c r="I27" s="58"/>
      <c r="J27" s="60"/>
      <c r="K27" s="10">
        <f t="shared" si="0"/>
        <v>0</v>
      </c>
    </row>
    <row r="28" spans="1:11" hidden="1">
      <c r="A28" s="73" t="s">
        <v>19</v>
      </c>
      <c r="B28" s="73"/>
      <c r="C28" s="38">
        <v>0</v>
      </c>
      <c r="D28" s="42">
        <v>0</v>
      </c>
      <c r="E28" s="39">
        <v>0</v>
      </c>
      <c r="F28" s="38">
        <v>0</v>
      </c>
      <c r="G28" s="39">
        <v>0</v>
      </c>
      <c r="H28" s="39">
        <v>0</v>
      </c>
      <c r="I28" s="58"/>
      <c r="J28" s="60"/>
      <c r="K28" s="10">
        <f>(((C28/12)*E28)*D28)+(F28*G28*H28)</f>
        <v>0</v>
      </c>
    </row>
    <row r="29" spans="1:11" ht="15" customHeight="1">
      <c r="A29" s="92" t="s">
        <v>20</v>
      </c>
      <c r="B29" s="92"/>
      <c r="C29" s="38">
        <v>0</v>
      </c>
      <c r="D29" s="42">
        <v>0</v>
      </c>
      <c r="E29" s="39">
        <v>0</v>
      </c>
      <c r="F29" s="38">
        <v>0</v>
      </c>
      <c r="G29" s="39">
        <v>0</v>
      </c>
      <c r="H29" s="39">
        <v>0</v>
      </c>
      <c r="I29" s="58"/>
      <c r="J29" s="60"/>
      <c r="K29" s="21">
        <f>SUM(K8:K28)</f>
        <v>164500</v>
      </c>
    </row>
    <row r="30" spans="1:11">
      <c r="A30" s="65" t="s">
        <v>21</v>
      </c>
      <c r="B30" s="54">
        <v>0.3</v>
      </c>
      <c r="C30" s="22"/>
      <c r="D30" s="23"/>
      <c r="E30" s="24"/>
      <c r="F30" s="22"/>
      <c r="G30" s="24"/>
      <c r="H30" s="24"/>
      <c r="I30" s="22"/>
      <c r="J30" s="24"/>
      <c r="K30" s="40">
        <f>SUM(K8:K28)*B30</f>
        <v>49350</v>
      </c>
    </row>
    <row r="31" spans="1:11" ht="15" customHeight="1">
      <c r="A31" s="99" t="s">
        <v>22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</row>
    <row r="32" spans="1:11">
      <c r="A32" s="100" t="s">
        <v>25</v>
      </c>
      <c r="B32" s="100"/>
      <c r="C32" s="58"/>
      <c r="D32" s="59"/>
      <c r="E32" s="60"/>
      <c r="F32" s="58"/>
      <c r="G32" s="60"/>
      <c r="H32" s="60"/>
      <c r="I32" s="64">
        <v>0</v>
      </c>
      <c r="J32" s="13"/>
      <c r="K32" s="37">
        <f>I32*J32</f>
        <v>0</v>
      </c>
    </row>
    <row r="33" spans="1:11" ht="15" customHeight="1">
      <c r="A33" s="73" t="s">
        <v>42</v>
      </c>
      <c r="B33" s="73"/>
      <c r="C33" s="58"/>
      <c r="D33" s="59"/>
      <c r="E33" s="60"/>
      <c r="F33" s="58"/>
      <c r="G33" s="60"/>
      <c r="H33" s="60"/>
      <c r="I33" s="12">
        <v>5.5</v>
      </c>
      <c r="J33" s="9">
        <v>640</v>
      </c>
      <c r="K33" s="10">
        <f t="shared" ref="K33:K37" si="1">I33*J33</f>
        <v>3520</v>
      </c>
    </row>
    <row r="34" spans="1:11" ht="15" hidden="1" customHeight="1">
      <c r="A34" s="73" t="s">
        <v>26</v>
      </c>
      <c r="B34" s="73"/>
      <c r="C34" s="58"/>
      <c r="D34" s="59"/>
      <c r="E34" s="60"/>
      <c r="F34" s="58"/>
      <c r="G34" s="60"/>
      <c r="H34" s="60"/>
      <c r="I34" s="12">
        <v>0</v>
      </c>
      <c r="J34" s="9">
        <v>0</v>
      </c>
      <c r="K34" s="10">
        <f t="shared" si="1"/>
        <v>0</v>
      </c>
    </row>
    <row r="35" spans="1:11" ht="15" customHeight="1">
      <c r="A35" s="74" t="s">
        <v>27</v>
      </c>
      <c r="B35" s="73"/>
      <c r="C35" s="58"/>
      <c r="D35" s="59"/>
      <c r="E35" s="60"/>
      <c r="F35" s="58"/>
      <c r="G35" s="60"/>
      <c r="H35" s="60"/>
      <c r="I35" s="12"/>
      <c r="J35" s="9"/>
      <c r="K35" s="10">
        <f>I35*J35</f>
        <v>0</v>
      </c>
    </row>
    <row r="36" spans="1:11" ht="15" customHeight="1">
      <c r="A36" s="73" t="s">
        <v>43</v>
      </c>
      <c r="B36" s="73"/>
      <c r="C36" s="58"/>
      <c r="D36" s="59"/>
      <c r="E36" s="60"/>
      <c r="F36" s="58"/>
      <c r="G36" s="60"/>
      <c r="H36" s="60"/>
      <c r="I36" s="12">
        <v>25</v>
      </c>
      <c r="J36" s="9">
        <v>100</v>
      </c>
      <c r="K36" s="10">
        <f t="shared" si="1"/>
        <v>2500</v>
      </c>
    </row>
    <row r="37" spans="1:11" hidden="1">
      <c r="A37" s="73" t="s">
        <v>26</v>
      </c>
      <c r="B37" s="73"/>
      <c r="C37" s="58"/>
      <c r="D37" s="59"/>
      <c r="E37" s="60"/>
      <c r="F37" s="58"/>
      <c r="G37" s="60"/>
      <c r="H37" s="60"/>
      <c r="I37" s="12">
        <v>0</v>
      </c>
      <c r="J37" s="9">
        <v>0</v>
      </c>
      <c r="K37" s="10">
        <f t="shared" si="1"/>
        <v>0</v>
      </c>
    </row>
    <row r="38" spans="1:11">
      <c r="A38" s="74" t="s">
        <v>28</v>
      </c>
      <c r="B38" s="73"/>
      <c r="C38" s="58"/>
      <c r="D38" s="59"/>
      <c r="E38" s="60"/>
      <c r="F38" s="58"/>
      <c r="G38" s="60"/>
      <c r="H38" s="60"/>
      <c r="I38" s="12">
        <v>0</v>
      </c>
      <c r="J38" s="9"/>
      <c r="K38" s="10">
        <f>I38*J38</f>
        <v>0</v>
      </c>
    </row>
    <row r="39" spans="1:11">
      <c r="A39" s="73" t="s">
        <v>44</v>
      </c>
      <c r="B39" s="73"/>
      <c r="C39" s="58"/>
      <c r="D39" s="59"/>
      <c r="E39" s="60"/>
      <c r="F39" s="58"/>
      <c r="G39" s="60"/>
      <c r="H39" s="60"/>
      <c r="I39" s="12">
        <v>50</v>
      </c>
      <c r="J39" s="9">
        <v>17</v>
      </c>
      <c r="K39" s="10">
        <f t="shared" ref="K39:K53" si="2">I39*J39</f>
        <v>850</v>
      </c>
    </row>
    <row r="40" spans="1:11">
      <c r="A40" s="74" t="s">
        <v>29</v>
      </c>
      <c r="B40" s="73"/>
      <c r="C40" s="58"/>
      <c r="D40" s="59"/>
      <c r="E40" s="60"/>
      <c r="F40" s="58"/>
      <c r="G40" s="60"/>
      <c r="H40" s="60"/>
      <c r="I40" s="12">
        <v>0</v>
      </c>
      <c r="J40" s="9"/>
      <c r="K40" s="10">
        <f t="shared" si="2"/>
        <v>0</v>
      </c>
    </row>
    <row r="41" spans="1:11">
      <c r="A41" s="73" t="s">
        <v>45</v>
      </c>
      <c r="B41" s="73"/>
      <c r="C41" s="58"/>
      <c r="D41" s="59"/>
      <c r="E41" s="60"/>
      <c r="F41" s="58"/>
      <c r="G41" s="60"/>
      <c r="H41" s="60"/>
      <c r="I41" s="12">
        <v>100</v>
      </c>
      <c r="J41" s="9">
        <v>15</v>
      </c>
      <c r="K41" s="10">
        <f t="shared" si="2"/>
        <v>1500</v>
      </c>
    </row>
    <row r="42" spans="1:11" hidden="1">
      <c r="A42" s="73" t="s">
        <v>26</v>
      </c>
      <c r="B42" s="73"/>
      <c r="C42" s="58"/>
      <c r="D42" s="59"/>
      <c r="E42" s="60"/>
      <c r="F42" s="58"/>
      <c r="G42" s="60"/>
      <c r="H42" s="60"/>
      <c r="I42" s="12">
        <v>0</v>
      </c>
      <c r="J42" s="9"/>
      <c r="K42" s="10">
        <f t="shared" si="2"/>
        <v>0</v>
      </c>
    </row>
    <row r="43" spans="1:11" hidden="1">
      <c r="A43" s="73" t="s">
        <v>26</v>
      </c>
      <c r="B43" s="73"/>
      <c r="C43" s="58"/>
      <c r="D43" s="59"/>
      <c r="E43" s="60"/>
      <c r="F43" s="58"/>
      <c r="G43" s="60"/>
      <c r="H43" s="60"/>
      <c r="I43" s="12">
        <v>0</v>
      </c>
      <c r="J43" s="9">
        <v>0</v>
      </c>
      <c r="K43" s="10">
        <f t="shared" si="2"/>
        <v>0</v>
      </c>
    </row>
    <row r="44" spans="1:11" hidden="1">
      <c r="A44" s="73" t="s">
        <v>26</v>
      </c>
      <c r="B44" s="73"/>
      <c r="C44" s="58"/>
      <c r="D44" s="59"/>
      <c r="E44" s="60"/>
      <c r="F44" s="58"/>
      <c r="G44" s="60"/>
      <c r="H44" s="60"/>
      <c r="I44" s="12">
        <v>0</v>
      </c>
      <c r="J44" s="9">
        <v>0</v>
      </c>
      <c r="K44" s="10">
        <f t="shared" si="2"/>
        <v>0</v>
      </c>
    </row>
    <row r="45" spans="1:11">
      <c r="A45" s="74" t="s">
        <v>30</v>
      </c>
      <c r="B45" s="96"/>
      <c r="C45" s="58"/>
      <c r="D45" s="59"/>
      <c r="E45" s="60"/>
      <c r="F45" s="58"/>
      <c r="G45" s="60"/>
      <c r="H45" s="60"/>
      <c r="I45" s="12"/>
      <c r="J45" s="9"/>
      <c r="K45" s="10">
        <f t="shared" si="2"/>
        <v>0</v>
      </c>
    </row>
    <row r="46" spans="1:11">
      <c r="A46" s="73" t="s">
        <v>46</v>
      </c>
      <c r="B46" s="73"/>
      <c r="C46" s="58"/>
      <c r="D46" s="59"/>
      <c r="E46" s="60"/>
      <c r="F46" s="58"/>
      <c r="G46" s="60"/>
      <c r="H46" s="60"/>
      <c r="I46" s="12">
        <v>1000</v>
      </c>
      <c r="J46" s="9">
        <v>2</v>
      </c>
      <c r="K46" s="10">
        <f t="shared" si="2"/>
        <v>2000</v>
      </c>
    </row>
    <row r="47" spans="1:11" hidden="1">
      <c r="A47" s="73" t="s">
        <v>31</v>
      </c>
      <c r="B47" s="73"/>
      <c r="C47" s="58"/>
      <c r="D47" s="59"/>
      <c r="E47" s="60"/>
      <c r="F47" s="58"/>
      <c r="G47" s="60"/>
      <c r="H47" s="60"/>
      <c r="I47" s="12">
        <v>0</v>
      </c>
      <c r="J47" s="9">
        <v>0</v>
      </c>
      <c r="K47" s="10">
        <f t="shared" si="2"/>
        <v>0</v>
      </c>
    </row>
    <row r="48" spans="1:11" hidden="1">
      <c r="A48" s="73" t="s">
        <v>26</v>
      </c>
      <c r="B48" s="73"/>
      <c r="C48" s="58"/>
      <c r="D48" s="59"/>
      <c r="E48" s="60"/>
      <c r="F48" s="58"/>
      <c r="G48" s="60"/>
      <c r="H48" s="60"/>
      <c r="I48" s="12">
        <v>0</v>
      </c>
      <c r="J48" s="9">
        <v>0</v>
      </c>
      <c r="K48" s="10">
        <f t="shared" si="2"/>
        <v>0</v>
      </c>
    </row>
    <row r="49" spans="1:11" hidden="1">
      <c r="A49" s="74" t="s">
        <v>32</v>
      </c>
      <c r="B49" s="74"/>
      <c r="C49" s="58"/>
      <c r="D49" s="59"/>
      <c r="E49" s="60"/>
      <c r="F49" s="58"/>
      <c r="G49" s="60"/>
      <c r="H49" s="60"/>
      <c r="I49" s="12">
        <v>0</v>
      </c>
      <c r="J49" s="9">
        <v>0</v>
      </c>
      <c r="K49" s="10">
        <f t="shared" si="2"/>
        <v>0</v>
      </c>
    </row>
    <row r="50" spans="1:11" hidden="1">
      <c r="A50" s="73" t="s">
        <v>26</v>
      </c>
      <c r="B50" s="73"/>
      <c r="C50" s="58"/>
      <c r="D50" s="59"/>
      <c r="E50" s="60"/>
      <c r="F50" s="58"/>
      <c r="G50" s="60"/>
      <c r="H50" s="60"/>
      <c r="I50" s="12">
        <v>0</v>
      </c>
      <c r="J50" s="9">
        <v>0</v>
      </c>
      <c r="K50" s="10">
        <f t="shared" si="2"/>
        <v>0</v>
      </c>
    </row>
    <row r="51" spans="1:11" hidden="1">
      <c r="A51" s="73" t="s">
        <v>26</v>
      </c>
      <c r="B51" s="73"/>
      <c r="C51" s="58"/>
      <c r="D51" s="59"/>
      <c r="E51" s="60"/>
      <c r="F51" s="58"/>
      <c r="G51" s="60"/>
      <c r="H51" s="60"/>
      <c r="I51" s="12">
        <v>0</v>
      </c>
      <c r="J51" s="11"/>
      <c r="K51" s="10">
        <f t="shared" si="2"/>
        <v>0</v>
      </c>
    </row>
    <row r="52" spans="1:11">
      <c r="A52" s="74" t="s">
        <v>33</v>
      </c>
      <c r="B52" s="74"/>
      <c r="C52" s="58"/>
      <c r="D52" s="59"/>
      <c r="E52" s="60"/>
      <c r="F52" s="58"/>
      <c r="G52" s="60"/>
      <c r="H52" s="60"/>
      <c r="I52" s="12">
        <v>0</v>
      </c>
      <c r="J52" s="11"/>
      <c r="K52" s="10">
        <f t="shared" si="2"/>
        <v>0</v>
      </c>
    </row>
    <row r="53" spans="1:11">
      <c r="A53" s="73" t="s">
        <v>47</v>
      </c>
      <c r="B53" s="73"/>
      <c r="C53" s="58"/>
      <c r="D53" s="59"/>
      <c r="E53" s="60"/>
      <c r="F53" s="58"/>
      <c r="G53" s="60"/>
      <c r="H53" s="60"/>
      <c r="I53" s="12">
        <v>10</v>
      </c>
      <c r="J53" s="11">
        <v>15</v>
      </c>
      <c r="K53" s="21">
        <f t="shared" si="2"/>
        <v>150</v>
      </c>
    </row>
    <row r="54" spans="1:11" ht="13.5" customHeight="1">
      <c r="A54" s="92" t="s">
        <v>34</v>
      </c>
      <c r="B54" s="92"/>
      <c r="C54" s="61"/>
      <c r="D54" s="61"/>
      <c r="E54" s="62"/>
      <c r="F54" s="61"/>
      <c r="G54" s="61"/>
      <c r="H54" s="62"/>
      <c r="I54" s="34"/>
      <c r="J54" s="66"/>
      <c r="K54" s="40">
        <f>SUM(K32:K53)</f>
        <v>10520</v>
      </c>
    </row>
    <row r="55" spans="1:11">
      <c r="A55" s="79" t="s">
        <v>35</v>
      </c>
      <c r="B55" s="79"/>
      <c r="C55" s="31"/>
      <c r="D55" s="31"/>
      <c r="E55" s="32"/>
      <c r="F55" s="31"/>
      <c r="G55" s="31"/>
      <c r="H55" s="32"/>
      <c r="I55" s="33"/>
      <c r="J55" s="33"/>
      <c r="K55" s="40">
        <f>K54+K29+K30</f>
        <v>224370</v>
      </c>
    </row>
    <row r="56" spans="1:11" ht="15.75" thickBot="1">
      <c r="A56" s="53" t="s">
        <v>36</v>
      </c>
      <c r="B56" s="54">
        <v>0.1</v>
      </c>
      <c r="C56" s="31"/>
      <c r="D56" s="31"/>
      <c r="E56" s="32"/>
      <c r="F56" s="31"/>
      <c r="G56" s="31"/>
      <c r="H56" s="32"/>
      <c r="I56" s="33"/>
      <c r="J56" s="33"/>
      <c r="K56" s="55">
        <f>K55*B56</f>
        <v>22437</v>
      </c>
    </row>
    <row r="57" spans="1:11" ht="15.75" thickBot="1">
      <c r="A57" s="97" t="s">
        <v>48</v>
      </c>
      <c r="B57" s="98"/>
      <c r="C57" s="56"/>
      <c r="D57" s="56"/>
      <c r="E57" s="56"/>
      <c r="F57" s="56"/>
      <c r="G57" s="56"/>
      <c r="H57" s="56"/>
      <c r="I57" s="56"/>
      <c r="J57" s="56"/>
      <c r="K57" s="63">
        <f>K56+K55</f>
        <v>246807</v>
      </c>
    </row>
  </sheetData>
  <mergeCells count="64">
    <mergeCell ref="A5:B5"/>
    <mergeCell ref="A7:K7"/>
    <mergeCell ref="A1:B1"/>
    <mergeCell ref="C1:D1"/>
    <mergeCell ref="E1:J1"/>
    <mergeCell ref="A2:B2"/>
    <mergeCell ref="C2:D2"/>
    <mergeCell ref="E2:J2"/>
    <mergeCell ref="A3:B3"/>
    <mergeCell ref="C3:E3"/>
    <mergeCell ref="F3:H3"/>
    <mergeCell ref="I3:J3"/>
    <mergeCell ref="A4:B4"/>
    <mergeCell ref="C4:E4"/>
    <mergeCell ref="F4:H4"/>
    <mergeCell ref="I4:J4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35:B35"/>
    <mergeCell ref="A23:B23"/>
    <mergeCell ref="A24:B24"/>
    <mergeCell ref="A25:B25"/>
    <mergeCell ref="A26:B26"/>
    <mergeCell ref="A27:B27"/>
    <mergeCell ref="A28:B28"/>
    <mergeCell ref="A29:B29"/>
    <mergeCell ref="A31:K31"/>
    <mergeCell ref="A32:B32"/>
    <mergeCell ref="A33:B33"/>
    <mergeCell ref="A34:B34"/>
    <mergeCell ref="A47:B47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57:B57"/>
    <mergeCell ref="A54:B54"/>
    <mergeCell ref="A55:B55"/>
    <mergeCell ref="A48:B48"/>
    <mergeCell ref="A49:B49"/>
    <mergeCell ref="A50:B50"/>
    <mergeCell ref="A51:B51"/>
    <mergeCell ref="A52:B52"/>
    <mergeCell ref="A53:B5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D18CBA66F1574BA965447B7147F39B" ma:contentTypeVersion="16" ma:contentTypeDescription="Create a new document." ma:contentTypeScope="" ma:versionID="049d88b026a35f8925fb058d324e93f7">
  <xsd:schema xmlns:xsd="http://www.w3.org/2001/XMLSchema" xmlns:xs="http://www.w3.org/2001/XMLSchema" xmlns:p="http://schemas.microsoft.com/office/2006/metadata/properties" xmlns:ns2="525ead0c-90b3-428d-a504-6b2089c8547f" xmlns:ns3="785aeb0b-4d0f-4f29-a2ea-55b93b68db0b" targetNamespace="http://schemas.microsoft.com/office/2006/metadata/properties" ma:root="true" ma:fieldsID="d1b07721b9c947e86c5380d003ca6d61" ns2:_="" ns3:_="">
    <xsd:import namespace="525ead0c-90b3-428d-a504-6b2089c8547f"/>
    <xsd:import namespace="785aeb0b-4d0f-4f29-a2ea-55b93b68db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5ead0c-90b3-428d-a504-6b2089c854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6e0a6f6-f5c4-47cd-b7c0-3e760b7add7f}" ma:internalName="TaxCatchAll" ma:showField="CatchAllData" ma:web="525ead0c-90b3-428d-a504-6b2089c854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aeb0b-4d0f-4f29-a2ea-55b93b68db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b54c3fa-8995-46d0-b6bb-0a071d50aa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25ead0c-90b3-428d-a504-6b2089c8547f" xsi:nil="true"/>
    <lcf76f155ced4ddcb4097134ff3c332f xmlns="785aeb0b-4d0f-4f29-a2ea-55b93b68db0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3BF0A2-C966-4E3D-AFA3-69EC0D95C4F1}"/>
</file>

<file path=customXml/itemProps2.xml><?xml version="1.0" encoding="utf-8"?>
<ds:datastoreItem xmlns:ds="http://schemas.openxmlformats.org/officeDocument/2006/customXml" ds:itemID="{008A2979-4DCE-4BD1-9E03-543621364C2C}"/>
</file>

<file path=customXml/itemProps3.xml><?xml version="1.0" encoding="utf-8"?>
<ds:datastoreItem xmlns:ds="http://schemas.openxmlformats.org/officeDocument/2006/customXml" ds:itemID="{A665686C-0E24-4407-8E7B-49BFB3A920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McLauchlan</dc:creator>
  <cp:keywords/>
  <dc:description/>
  <cp:lastModifiedBy>Alexis McLauchlan</cp:lastModifiedBy>
  <cp:revision/>
  <dcterms:created xsi:type="dcterms:W3CDTF">2021-07-08T16:32:12Z</dcterms:created>
  <dcterms:modified xsi:type="dcterms:W3CDTF">2022-04-19T22:26:37Z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0x010100A0D18CBA66F1574BA965447B7147F39B</vt:lpwstr>
  </property>
</Properties>
</file>